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3D" lockStructure="1" lockWindows="1"/>
  <bookViews>
    <workbookView windowWidth="24000" windowHeight="9675" firstSheet="9" activeTab="13"/>
  </bookViews>
  <sheets>
    <sheet name="单位公开表封面" sheetId="1" r:id="rId1"/>
    <sheet name="单位目录" sheetId="2" r:id="rId2"/>
    <sheet name="单位职能（单位）" sheetId="3" r:id="rId3"/>
    <sheet name="单位机构设置（单位）" sheetId="4" r:id="rId4"/>
    <sheet name="名词解释（单位）" sheetId="5" r:id="rId5"/>
    <sheet name="单位编制说明（单位）" sheetId="6" r:id="rId6"/>
    <sheet name="单位收支总表" sheetId="7" r:id="rId7"/>
    <sheet name="单位收入总表" sheetId="8" r:id="rId8"/>
    <sheet name="单位支出总表" sheetId="9" r:id="rId9"/>
    <sheet name="单位财政拨款收支总表" sheetId="10" r:id="rId10"/>
    <sheet name="单位财政拨款明细" sheetId="11" r:id="rId11"/>
    <sheet name="单位一般公共预算拨款表" sheetId="12" r:id="rId12"/>
    <sheet name="单位政府性基金拨款表" sheetId="13" r:id="rId13"/>
    <sheet name="单位国有资本经营预算拨款表 " sheetId="14" r:id="rId14"/>
    <sheet name="单位一般公共预算拨款基本支出明细表" sheetId="15" r:id="rId15"/>
    <sheet name="单位项目明细" sheetId="16" r:id="rId16"/>
    <sheet name="单位“三公”经费和机关运行费预算表" sheetId="17" r:id="rId17"/>
    <sheet name="其他相关情况说明（单位）" sheetId="18" r:id="rId18"/>
  </sheets>
  <definedNames>
    <definedName name="_xlnm.Print_Titles" localSheetId="7">单位收入总表!$6:$8</definedName>
    <definedName name="_xlnm.Print_Titles" localSheetId="8">单位支出总表!$6:$8</definedName>
    <definedName name="_xlnm.Print_Titles" localSheetId="9">单位财政拨款收支总表!$6:$7</definedName>
    <definedName name="_xlnm.Print_Titles" localSheetId="10">单位财政拨款明细!$6:$8</definedName>
    <definedName name="_xlnm.Print_Titles" localSheetId="11">单位一般公共预算拨款表!$6:$8</definedName>
    <definedName name="_xlnm.Print_Titles" localSheetId="14">单位一般公共预算拨款基本支出明细表!$6:$8</definedName>
    <definedName name="_xlnm.Print_Titles" localSheetId="15">单位项目明细!$6:$7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<sst xmlns="http://schemas.openxmlformats.org/spreadsheetml/2006/main" count="571" uniqueCount="177">
  <si>
    <t>内部文件</t>
  </si>
  <si>
    <t>妥善保管</t>
  </si>
  <si>
    <t>上海市2025年市级单位预算</t>
  </si>
  <si>
    <t>预算单位：上海市松江区九亭镇城市建设管理事务中心</t>
  </si>
  <si>
    <t>2025年1月</t>
  </si>
  <si>
    <t>目  录</t>
  </si>
  <si>
    <t/>
  </si>
  <si>
    <t xml:space="preserve">    </t>
  </si>
  <si>
    <t>一、单位主要职能</t>
  </si>
  <si>
    <t>二、单位机构设置</t>
  </si>
  <si>
    <t>三、名词解释</t>
  </si>
  <si>
    <t>四、单位预算编制说明</t>
  </si>
  <si>
    <t>五、单位预算表</t>
  </si>
  <si>
    <t xml:space="preserve">    1.  2025年预算单位财务收支预算总表</t>
  </si>
  <si>
    <t xml:space="preserve">    2.  2025年预算单位收入预算总表</t>
  </si>
  <si>
    <t xml:space="preserve">    3.  2025年预算单位支出预算总表</t>
  </si>
  <si>
    <t xml:space="preserve">    4.  2025年预算单位财政拨款收支预算总表</t>
  </si>
  <si>
    <t xml:space="preserve">    5.  2025年预算单位财政拨款支出预算表</t>
  </si>
  <si>
    <t xml:space="preserve">    6． 2025年预算单位一般公共预算支出功能分类预算表</t>
  </si>
  <si>
    <t xml:space="preserve">    7． 2025年预算单位政府性基金预算支出功能分类预算表</t>
  </si>
  <si>
    <t xml:space="preserve">    8． 2025年预算单位国有资本经营预算支出功能分类预算表</t>
  </si>
  <si>
    <t xml:space="preserve">    9． 2025年预算单位一般公共预算基本支出部门预算经济分类预算表</t>
  </si>
  <si>
    <t xml:space="preserve">    10. 2025年预算单位财政拨款项目支出预算表</t>
  </si>
  <si>
    <t xml:space="preserve">    11. 2025年单位“三公”经费和机关运行经费预算表  </t>
  </si>
  <si>
    <t>六、其他相关情况说明</t>
  </si>
  <si>
    <t>七、项目经费情况说明</t>
  </si>
  <si>
    <t>上海市松江区九亭镇城市建设管理事务中心（单位）主要职能</t>
  </si>
  <si>
    <t xml:space="preserve">   主要职能包括：
      协助做好建设工程、市区实事项目、指导村镇建设和管理工作，负责爱国卫生、市容环境卫生、市政公共设施、绿化、林业等工作，承担房屋租赁、使用和修缮管理事务。
      协调推进住宅小区综合治理，指导和监督物业企业、业主大会和业主委员会开展工作。
      负责配合镇级国土空间规划编制及实施、耕地保护、建设用地批后跟踪管理、自然资源动态巡查等工作。
      承担防汛防台、水资源管理等工作。</t>
  </si>
  <si>
    <t>上海市松江区九亭镇城市建设管理事务中心（单位）机构设置</t>
  </si>
  <si>
    <t>无内设机构</t>
  </si>
  <si>
    <t>名词解释</t>
  </si>
  <si>
    <t xml:space="preserve">（一）财政拨款收入：是区级预算主管部门及所属预算单位本年度从本级财政部门取得的财政拨款，包括一般公共预算财政拨款、政府性基金预算财政拨款和国有资本经营预算财政拨款。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</si>
  <si>
    <t>2025年单位预算编制说明</t>
  </si>
  <si>
    <t xml:space="preserve">    2025年，上海市松江区九亭镇城市建设管理事务中心收入预算1172万元，其中：财政拨款收入1172万元，比2024年预算减少82万元；事业收入0元；事业单位经营收入0元；其他收入0元。
    预算支出总额为1172万元，其中：财政拨款支出预算1172万元，比2024年预算减少82万元。财政拨款支出预算中，一般公共预算拨款支出预算1172万元，比2023年预算减少82万元；政府性基金拨款支出预算0万元。财政拨款支出主要内容如下：
      1. “社会保障和就业支出”科目891700元，主要用于缴纳职工养老保险。
      2. “卫生健康支出”科目389700元，主要用于缴纳职工医疗保险。 
      3. “住房保障支出”科目10438600元，主要用于缴纳住房公积金和其他城乡社区住宅支出。</t>
  </si>
  <si>
    <t>单位预算01表</t>
  </si>
  <si>
    <t>2025年预算单位财务收支预算总表</t>
  </si>
  <si>
    <t>编制单位：上海市松江区九亭镇城市建设管理事务中心</t>
  </si>
  <si>
    <t>单位：元</t>
  </si>
  <si>
    <t>本年收入</t>
  </si>
  <si>
    <t>本年支出</t>
  </si>
  <si>
    <t>项目</t>
  </si>
  <si>
    <t>预算数</t>
  </si>
  <si>
    <t>合计</t>
  </si>
  <si>
    <t>基本支出</t>
  </si>
  <si>
    <t>项目支出</t>
  </si>
  <si>
    <t>人员经费</t>
  </si>
  <si>
    <t>公用经费</t>
  </si>
  <si>
    <t>一、财政拨款收入</t>
  </si>
  <si>
    <t xml:space="preserve"> </t>
  </si>
  <si>
    <t>一、社会保障和就业支出</t>
  </si>
  <si>
    <t>　　1、一般公共预算资金</t>
  </si>
  <si>
    <t>二、卫生健康支出</t>
  </si>
  <si>
    <t>　　2、政府性基金</t>
  </si>
  <si>
    <t>三、住房保障支出</t>
  </si>
  <si>
    <t>　　3、国有资本经营预算</t>
  </si>
  <si>
    <t>二、事业收入</t>
  </si>
  <si>
    <t>三、事业单位经营收入</t>
  </si>
  <si>
    <t>四、其他收入</t>
  </si>
  <si>
    <t>收入总计</t>
  </si>
  <si>
    <t>支出总计</t>
  </si>
  <si>
    <t>单位预算02表</t>
  </si>
  <si>
    <t>2025年预算单位收入预算总表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</si>
  <si>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</si>
  <si>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</si>
  <si>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</si>
  <si>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</si>
  <si>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</si>
  <si>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</si>
  <si>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</si>
  <si>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</si>
  <si>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</si>
  <si>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</si>
  <si>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</si>
  <si>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社会保障和就业支出</t>
  </si>
  <si>
    <t>05</t>
  </si>
  <si>
    <t>行政事业单位养老支出</t>
  </si>
  <si>
    <t>02</t>
  </si>
  <si>
    <t>事业单位离退休</t>
  </si>
  <si>
    <t>机关事业单位基本养老保险缴费支出</t>
  </si>
  <si>
    <t>06</t>
  </si>
  <si>
    <t>机关事业单位职业年金缴费支出</t>
  </si>
  <si>
    <t>99</t>
  </si>
  <si>
    <t>其他行政事业单位养老支出</t>
  </si>
  <si>
    <t>210</t>
  </si>
  <si>
    <t>卫生健康支出</t>
  </si>
  <si>
    <t>11</t>
  </si>
  <si>
    <t>行政事业单位医疗</t>
  </si>
  <si>
    <t>事业单位医疗</t>
  </si>
  <si>
    <t>其他行政事业单位医疗支出</t>
  </si>
  <si>
    <t>221</t>
  </si>
  <si>
    <t>住房保障支出</t>
  </si>
  <si>
    <t>住房改革支出</t>
  </si>
  <si>
    <t>01</t>
  </si>
  <si>
    <t>住房公积金</t>
  </si>
  <si>
    <t>03</t>
  </si>
  <si>
    <t>城乡社区住宅</t>
  </si>
  <si>
    <t>其他城乡社区住宅支出</t>
  </si>
  <si>
    <t>单位预算03表</t>
  </si>
  <si>
    <t>2025年预算单位支出预算总表</t>
  </si>
  <si>
    <t>支出预算</t>
  </si>
  <si>
    <t>单位预算04表</t>
  </si>
  <si>
    <t>2025年预算单位财政拨款收支预算总表</t>
  </si>
  <si>
    <t>财政拨款支出</t>
  </si>
  <si>
    <t>一般公共预算</t>
  </si>
  <si>
    <t>政府性基金预算</t>
  </si>
  <si>
    <t>国有资本经营预算</t>
  </si>
  <si>
    <t>一、一般公共预算资金</t>
  </si>
  <si>
    <t>二、政府性基金</t>
  </si>
  <si>
    <t>三、国有资本经营预算</t>
  </si>
  <si>
    <t>单位预算05表</t>
  </si>
  <si>
    <t>2025年预算单位财政拨款支出预算表</t>
  </si>
  <si>
    <t>单位预算06表</t>
  </si>
  <si>
    <t>2025年预算单位一般公共预算支出功能分类预算表</t>
  </si>
  <si>
    <t>一般公共预算支出</t>
  </si>
  <si>
    <t>单位预算07表</t>
  </si>
  <si>
    <t>2025年预算单位政府性基金预算支出功能分类预算表</t>
  </si>
  <si>
    <t>政府性基金预算支出</t>
  </si>
  <si>
    <t>单位预算08表</t>
  </si>
  <si>
    <t>2025年预算单位国有资本经营预算支出功能分类预算表</t>
  </si>
  <si>
    <t>国有资本经营预算支出</t>
  </si>
  <si>
    <t>单位预算09表</t>
  </si>
  <si>
    <t>2025年预算单位一般公共预算基本支出部门预算经济分类预算表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</si>
  <si>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</si>
  <si>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</si>
  <si>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</si>
  <si>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</si>
  <si>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</si>
  <si>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</si>
  <si>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</si>
  <si>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</si>
  <si>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</si>
  <si>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</si>
  <si>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</si>
  <si>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09</t>
  </si>
  <si>
    <t>职业年金缴费</t>
  </si>
  <si>
    <t>10</t>
  </si>
  <si>
    <t>职工基本医疗保险缴费</t>
  </si>
  <si>
    <t>12</t>
  </si>
  <si>
    <t>其他社会保障缴费</t>
  </si>
  <si>
    <t>13</t>
  </si>
  <si>
    <t>其他工资福利支出</t>
  </si>
  <si>
    <t>302</t>
  </si>
  <si>
    <t>商品和服务支出</t>
  </si>
  <si>
    <t>办公费</t>
  </si>
  <si>
    <t>邮电费</t>
  </si>
  <si>
    <t>差旅费</t>
  </si>
  <si>
    <t>28</t>
  </si>
  <si>
    <t>工会经费</t>
  </si>
  <si>
    <t>29</t>
  </si>
  <si>
    <t>福利费</t>
  </si>
  <si>
    <t>其他商品和服务支出</t>
  </si>
  <si>
    <t>303</t>
  </si>
  <si>
    <t>对个人和家庭的补助</t>
  </si>
  <si>
    <t>其他对个人和家庭的补助</t>
  </si>
  <si>
    <t>310</t>
  </si>
  <si>
    <t>资本性支出</t>
  </si>
  <si>
    <t>办公设备购置</t>
  </si>
  <si>
    <t>单位预算表10</t>
  </si>
  <si>
    <t>2025年预算单位财政拨款项目支出预算表</t>
  </si>
  <si>
    <t>序号</t>
  </si>
  <si>
    <t>项目名称</t>
  </si>
  <si>
    <t>房屋综合管理</t>
  </si>
  <si>
    <t>合   计</t>
  </si>
  <si>
    <t>单位预算11表</t>
  </si>
  <si>
    <t>2025年单位“三公”经费和机关运行经费预算表</t>
  </si>
  <si>
    <t>单位:万元</t>
  </si>
  <si>
    <t>“三公”经费预算数</t>
  </si>
  <si>
    <t>2023年机关运行经费预算数</t>
  </si>
  <si>
    <t>机关运行经费预算数</t>
  </si>
  <si>
    <t>因公出国(境)费</t>
  </si>
  <si>
    <t>公务接待费</t>
  </si>
  <si>
    <t>公务用车购置及运行费</t>
  </si>
  <si>
    <t>小计</t>
  </si>
  <si>
    <t>购置费</t>
  </si>
  <si>
    <t>运行费</t>
  </si>
  <si>
    <t>其他相关情况说明</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</si>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</sst>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0.00&quot;&quot;"/>
    <numFmt numFmtId="177" formatCode="[=0]&quot;&quot;;#,##0.00"/>
    <numFmt numFmtId="178" formatCode="[=0]&quot;&quot;;#,##0"/>
  </numFmts>
  <fonts count="46">
    <font>
      <sz val="10"/>
      <name val="Calibri"/>
      <charset val="134"/>
    </font>
    <font>
      <sz val="22"/>
      <name val="方正小标宋简体"/>
      <charset val="134"/>
    </font>
    <font>
      <sz val="10"/>
      <name val="宋体"/>
      <charset val="134"/>
    </font>
    <font>
      <sz val="16"/>
      <color indexed="8"/>
      <name val="仿宋_GB2312"/>
      <charset val="134"/>
    </font>
    <font>
      <sz val="16"/>
      <name val="仿宋_GB2312"/>
      <charset val="134"/>
    </font>
    <font>
      <sz val="16"/>
      <color rgb="FF000000"/>
      <name val="黑体"/>
      <charset val="134"/>
    </font>
    <font>
      <sz val="16"/>
      <color indexed="8"/>
      <name val="黑体"/>
      <charset val="134"/>
    </font>
    <font>
      <sz val="12"/>
      <name val="宋体"/>
      <charset val="134"/>
    </font>
    <font>
      <sz val="18"/>
      <name val="宋体"/>
      <charset val="134"/>
    </font>
    <font>
      <sz val="11"/>
      <name val="宋体"/>
      <charset val="134"/>
    </font>
    <font>
      <sz val="11"/>
      <color rgb="FF000100"/>
      <name val="宋体"/>
      <charset val="134"/>
    </font>
    <font>
      <sz val="12"/>
      <color rgb="FF000100"/>
      <name val="宋体"/>
      <charset val="134"/>
    </font>
    <font>
      <sz val="14"/>
      <name val="宋体"/>
      <charset val="134"/>
    </font>
    <font>
      <sz val="20"/>
      <color rgb="FF000000"/>
      <name val="宋体"/>
      <charset val="134"/>
    </font>
    <font>
      <sz val="18"/>
      <color rgb="FF000000"/>
      <name val="宋体"/>
      <charset val="134"/>
    </font>
    <font>
      <sz val="14"/>
      <color rgb="FF000000"/>
      <name val="宋体"/>
      <charset val="134"/>
    </font>
    <font>
      <b/>
      <sz val="14"/>
      <color rgb="FF000000"/>
      <name val="宋体"/>
      <charset val="134"/>
    </font>
    <font>
      <b/>
      <sz val="18"/>
      <name val="宋体"/>
      <charset val="134"/>
    </font>
    <font>
      <sz val="10"/>
      <color rgb="FF000000"/>
      <name val="宋体"/>
      <charset val="134"/>
    </font>
    <font>
      <b/>
      <sz val="36"/>
      <color rgb="FF000000"/>
      <name val="宋体"/>
      <charset val="134"/>
    </font>
    <font>
      <b/>
      <sz val="36"/>
      <color rgb="FF000000"/>
      <name val="楷体"/>
      <charset val="134"/>
    </font>
    <font>
      <sz val="16"/>
      <color rgb="FF000000"/>
      <name val="宋体"/>
      <charset val="134"/>
    </font>
    <font>
      <sz val="22"/>
      <name val="楷体"/>
      <charset val="134"/>
    </font>
    <font>
      <sz val="18"/>
      <color rgb="FF000000"/>
      <name val="楷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5" borderId="9" applyNumberFormat="0" applyAlignment="0" applyProtection="0">
      <alignment vertical="center"/>
    </xf>
    <xf numFmtId="0" fontId="35" fillId="6" borderId="10" applyNumberFormat="0" applyAlignment="0" applyProtection="0">
      <alignment vertical="center"/>
    </xf>
    <xf numFmtId="0" fontId="36" fillId="6" borderId="9" applyNumberFormat="0" applyAlignment="0" applyProtection="0">
      <alignment vertical="center"/>
    </xf>
    <xf numFmtId="0" fontId="37" fillId="7"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45" fillId="0" borderId="0">
      <alignment vertical="center"/>
    </xf>
  </cellStyleXfs>
  <cellXfs count="72">
    <xf numFmtId="0" fontId="0" fillId="0" borderId="0" xfId="0" applyProtection="1">
      <protection locked="0"/>
    </xf>
    <xf numFmtId="0" fontId="1" fillId="0" borderId="0" xfId="0" applyFont="1" applyFill="1" applyBorder="1" applyAlignment="1" applyProtection="1">
      <alignment horizontal="center" vertical="center"/>
      <protection locked="0"/>
    </xf>
    <xf numFmtId="0" fontId="2" fillId="0" borderId="0" xfId="0" applyFont="1" applyProtection="1">
      <protection locked="0"/>
    </xf>
    <xf numFmtId="0" fontId="3" fillId="0" borderId="0" xfId="0" applyFont="1" applyFill="1" applyBorder="1" applyAlignment="1" applyProtection="1">
      <alignment horizontal="justify" vertical="center"/>
      <protection locked="0"/>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justify" vertical="center"/>
      <protection locked="0"/>
    </xf>
    <xf numFmtId="0" fontId="6" fillId="0" borderId="0" xfId="0" applyFont="1" applyFill="1" applyBorder="1" applyAlignment="1" applyProtection="1">
      <alignment horizontal="justify"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justify" vertical="center"/>
      <protection locked="0"/>
    </xf>
    <xf numFmtId="0" fontId="7" fillId="0" borderId="0" xfId="0" applyNumberFormat="1" applyFont="1" applyAlignment="1" applyProtection="1">
      <alignment horizontal="left" vertical="center"/>
      <protection locked="0"/>
    </xf>
    <xf numFmtId="0" fontId="7" fillId="2" borderId="0" xfId="0" applyNumberFormat="1" applyFont="1" applyFill="1" applyAlignment="1" applyProtection="1">
      <alignment horizontal="right" vertical="center"/>
      <protection locked="0"/>
    </xf>
    <xf numFmtId="0" fontId="7" fillId="0" borderId="0" xfId="0" applyFont="1" applyAlignment="1" applyProtection="1">
      <alignment horizontal="right" vertical="center"/>
      <protection locked="0"/>
    </xf>
    <xf numFmtId="0" fontId="8" fillId="0" borderId="0" xfId="0" applyNumberFormat="1" applyFont="1" applyAlignment="1" applyProtection="1">
      <alignment horizontal="center" vertical="center"/>
      <protection locked="0"/>
    </xf>
    <xf numFmtId="0" fontId="7" fillId="0" borderId="1" xfId="0" applyNumberFormat="1" applyFont="1" applyBorder="1" applyAlignment="1" applyProtection="1">
      <alignment horizontal="right" vertical="center"/>
      <protection locked="0"/>
    </xf>
    <xf numFmtId="0" fontId="7" fillId="3" borderId="2" xfId="0" applyNumberFormat="1" applyFont="1" applyFill="1" applyBorder="1" applyAlignment="1" applyProtection="1">
      <alignment horizontal="center" vertical="center" wrapText="1"/>
      <protection locked="0"/>
    </xf>
    <xf numFmtId="0" fontId="7" fillId="3" borderId="3"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protection locked="0"/>
    </xf>
    <xf numFmtId="0" fontId="7" fillId="3" borderId="5" xfId="0" applyNumberFormat="1" applyFont="1" applyFill="1" applyBorder="1" applyAlignment="1" applyProtection="1">
      <alignment horizontal="center" vertical="center" wrapText="1"/>
      <protection locked="0"/>
    </xf>
    <xf numFmtId="176" fontId="9" fillId="0" borderId="4"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2" fillId="0" borderId="4" xfId="0" applyFont="1" applyBorder="1" applyAlignment="1" applyProtection="1">
      <alignment horizontal="left" vertical="center"/>
      <protection locked="0"/>
    </xf>
    <xf numFmtId="176" fontId="9" fillId="0" borderId="4" xfId="0" applyNumberFormat="1" applyFont="1" applyBorder="1" applyAlignment="1" applyProtection="1">
      <alignment horizontal="right" vertical="center" wrapText="1"/>
      <protection locked="0"/>
    </xf>
    <xf numFmtId="176" fontId="10" fillId="2" borderId="4" xfId="0" applyNumberFormat="1" applyFont="1" applyFill="1" applyBorder="1" applyAlignment="1" applyProtection="1">
      <alignment horizontal="right" vertical="center" wrapText="1"/>
      <protection locked="0"/>
    </xf>
    <xf numFmtId="176" fontId="7" fillId="0" borderId="4" xfId="0" applyNumberFormat="1" applyFont="1" applyBorder="1" applyAlignment="1" applyProtection="1">
      <alignment horizontal="right" vertical="center" wrapText="1"/>
      <protection locked="0"/>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left" vertical="center"/>
      <protection locked="0"/>
    </xf>
    <xf numFmtId="0" fontId="7" fillId="0" borderId="4"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left" vertical="center" wrapText="1"/>
      <protection locked="0"/>
    </xf>
    <xf numFmtId="1" fontId="7" fillId="0" borderId="4" xfId="0" applyNumberFormat="1" applyFont="1" applyBorder="1" applyAlignment="1" applyProtection="1">
      <alignment horizontal="center" vertical="center"/>
      <protection locked="0"/>
    </xf>
    <xf numFmtId="178" fontId="7"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7" fillId="3" borderId="4"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177" fontId="7" fillId="0" borderId="0" xfId="0" applyNumberFormat="1" applyFont="1" applyAlignment="1" applyProtection="1">
      <alignment horizontal="right" vertical="center"/>
      <protection locked="0"/>
    </xf>
    <xf numFmtId="0" fontId="7" fillId="0" borderId="4" xfId="0" applyNumberFormat="1" applyFont="1" applyBorder="1" applyAlignment="1" applyProtection="1">
      <alignment horizontal="center" vertical="center" wrapText="1"/>
      <protection locked="0"/>
    </xf>
    <xf numFmtId="178" fontId="7" fillId="0" borderId="4" xfId="0" applyNumberFormat="1" applyFont="1" applyBorder="1" applyAlignment="1" applyProtection="1">
      <alignment horizontal="right" vertical="center" wrapText="1"/>
      <protection locked="0"/>
    </xf>
    <xf numFmtId="0" fontId="7" fillId="3" borderId="2" xfId="0" applyNumberFormat="1" applyFont="1" applyFill="1" applyBorder="1" applyAlignment="1" applyProtection="1">
      <alignment horizontal="center" vertical="center"/>
      <protection locked="0"/>
    </xf>
    <xf numFmtId="49" fontId="7" fillId="0" borderId="0" xfId="0" applyNumberFormat="1" applyFont="1" applyAlignment="1" applyProtection="1">
      <alignment horizontal="left" vertical="center"/>
      <protection locked="0"/>
    </xf>
    <xf numFmtId="0" fontId="9" fillId="0" borderId="0" xfId="0" applyNumberFormat="1" applyFont="1" applyAlignment="1" applyProtection="1">
      <alignment horizontal="left" vertical="center"/>
      <protection locked="0"/>
    </xf>
    <xf numFmtId="177" fontId="7" fillId="0" borderId="4" xfId="0" applyNumberFormat="1" applyFont="1" applyBorder="1" applyAlignment="1" applyProtection="1">
      <alignment horizontal="right" vertical="center"/>
      <protection locked="0"/>
    </xf>
    <xf numFmtId="177" fontId="7" fillId="0" borderId="0" xfId="0" applyNumberFormat="1" applyFont="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178" fontId="11" fillId="0" borderId="4" xfId="0" applyNumberFormat="1" applyFont="1" applyBorder="1" applyAlignment="1" applyProtection="1">
      <alignment horizontal="right" vertical="center"/>
      <protection locked="0"/>
    </xf>
    <xf numFmtId="49" fontId="7" fillId="0" borderId="4" xfId="0" applyNumberFormat="1" applyFont="1" applyBorder="1" applyAlignment="1" applyProtection="1">
      <alignment horizontal="left" vertical="center" wrapText="1"/>
      <protection locked="0"/>
    </xf>
    <xf numFmtId="178" fontId="11" fillId="0" borderId="4" xfId="0" applyNumberFormat="1" applyFont="1" applyBorder="1" applyAlignment="1" applyProtection="1">
      <alignment horizontal="right" vertical="center" wrapText="1"/>
      <protection locked="0"/>
    </xf>
    <xf numFmtId="49" fontId="8" fillId="0" borderId="0" xfId="0" applyNumberFormat="1" applyFont="1" applyAlignment="1" applyProtection="1">
      <alignment horizontal="center" vertical="center"/>
      <protection locked="0"/>
    </xf>
    <xf numFmtId="0" fontId="12" fillId="0" borderId="0" xfId="0" applyFont="1" applyFill="1" applyAlignment="1" applyProtection="1">
      <alignment vertical="top" wrapText="1"/>
      <protection locked="0"/>
    </xf>
    <xf numFmtId="0" fontId="7" fillId="0" borderId="0" xfId="0" applyNumberFormat="1"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13" fillId="0" borderId="0" xfId="0" applyNumberFormat="1" applyFont="1" applyAlignment="1" applyProtection="1">
      <alignment horizontal="center" vertical="center"/>
      <protection locked="0"/>
    </xf>
    <xf numFmtId="0" fontId="14" fillId="0" borderId="0" xfId="0" applyNumberFormat="1" applyFont="1" applyAlignment="1" applyProtection="1">
      <alignment horizontal="center" vertical="center"/>
      <protection locked="0"/>
    </xf>
    <xf numFmtId="0" fontId="12" fillId="0" borderId="0" xfId="0" applyNumberFormat="1" applyFont="1" applyAlignment="1" applyProtection="1">
      <alignment horizontal="left" vertical="center"/>
      <protection locked="0"/>
    </xf>
    <xf numFmtId="0" fontId="15" fillId="0" borderId="0" xfId="0" applyNumberFormat="1" applyFont="1" applyAlignment="1" applyProtection="1">
      <alignment horizontal="left" vertical="center"/>
      <protection locked="0"/>
    </xf>
    <xf numFmtId="0" fontId="16" fillId="0" borderId="0" xfId="0" applyNumberFormat="1" applyFont="1" applyAlignment="1" applyProtection="1">
      <alignment horizontal="right" vertical="center"/>
      <protection locked="0"/>
    </xf>
    <xf numFmtId="0" fontId="17" fillId="0" borderId="0" xfId="0" applyNumberFormat="1"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19" fillId="0" borderId="0" xfId="0" applyNumberFormat="1" applyFont="1" applyAlignment="1" applyProtection="1">
      <alignment horizontal="left" vertical="center"/>
      <protection locked="0"/>
    </xf>
    <xf numFmtId="0" fontId="20" fillId="0" borderId="0" xfId="0" applyNumberFormat="1" applyFont="1" applyAlignment="1" applyProtection="1">
      <alignment horizontal="center" vertical="center"/>
      <protection locked="0"/>
    </xf>
    <xf numFmtId="0" fontId="21" fillId="0" borderId="0" xfId="0" applyNumberFormat="1" applyFont="1" applyAlignment="1" applyProtection="1">
      <alignment horizontal="center" vertical="center"/>
      <protection locked="0"/>
    </xf>
    <xf numFmtId="0" fontId="14" fillId="0" borderId="0" xfId="0" applyNumberFormat="1" applyFont="1" applyAlignment="1" applyProtection="1">
      <alignment horizontal="left" vertical="center"/>
      <protection locked="0"/>
    </xf>
    <xf numFmtId="0" fontId="22" fillId="0" borderId="0" xfId="0" applyNumberFormat="1" applyFont="1" applyAlignment="1" applyProtection="1">
      <alignment horizontal="center" vertical="center" wrapText="1"/>
      <protection locked="0"/>
    </xf>
    <xf numFmtId="0" fontId="23" fillId="0" borderId="0" xfId="0" applyNumberFormat="1" applyFont="1" applyAlignment="1" applyProtection="1">
      <alignment horizontal="center" vertical="center"/>
      <protection locked="0"/>
    </xf>
    <xf numFmtId="0" fontId="24" fillId="0" borderId="0" xfId="0" applyNumberFormat="1" applyFont="1" applyAlignment="1" applyProtection="1">
      <alignment horizontal="lef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Ruler="0" workbookViewId="0">
      <selection activeCell="A1" sqref="A1:M1"/>
    </sheetView>
  </sheetViews>
  <sheetFormatPr defaultColWidth="9" defaultRowHeight="12.75"/>
  <cols>
    <col min="1" max="12" width="9.42857142857143" customWidth="1"/>
    <col min="13" max="13" width="10.2857142857143" customWidth="1"/>
  </cols>
  <sheetData>
    <row r="1" ht="18.75" customHeight="1" spans="1:13">
      <c r="A1" s="62" t="s">
        <v>0</v>
      </c>
      <c r="B1" s="62"/>
      <c r="C1" s="62"/>
      <c r="D1" s="62"/>
      <c r="E1" s="62"/>
      <c r="F1" s="62"/>
      <c r="G1" s="62"/>
      <c r="H1" s="62"/>
      <c r="I1" s="62"/>
      <c r="J1" s="62"/>
      <c r="K1" s="62"/>
      <c r="L1" s="62"/>
      <c r="M1" s="62"/>
    </row>
    <row r="2" ht="18.75" customHeight="1" spans="1:13">
      <c r="A2" s="62" t="s">
        <v>1</v>
      </c>
      <c r="B2" s="62"/>
      <c r="C2" s="62"/>
      <c r="D2" s="62"/>
      <c r="E2" s="62"/>
      <c r="F2" s="62"/>
      <c r="G2" s="62"/>
      <c r="H2" s="62"/>
      <c r="I2" s="62"/>
      <c r="J2" s="62"/>
      <c r="K2" s="62"/>
      <c r="L2" s="62"/>
      <c r="M2" s="62"/>
    </row>
    <row r="3" ht="21.75" customHeight="1" spans="1:13">
      <c r="A3" s="63"/>
      <c r="B3" s="9"/>
      <c r="C3" s="9"/>
      <c r="D3" s="9"/>
      <c r="E3" s="9"/>
      <c r="F3" s="64"/>
      <c r="G3" s="9"/>
      <c r="H3" s="9"/>
      <c r="I3" s="9"/>
      <c r="J3" s="9"/>
      <c r="K3" s="9"/>
      <c r="L3" s="9"/>
      <c r="M3" s="71"/>
    </row>
    <row r="4" ht="21.75" customHeight="1" spans="1:13">
      <c r="A4" s="65"/>
      <c r="B4" s="65"/>
      <c r="C4" s="65"/>
      <c r="D4" s="65"/>
      <c r="E4" s="65"/>
      <c r="F4" s="65"/>
      <c r="G4" s="65"/>
      <c r="H4" s="65"/>
      <c r="I4" s="65"/>
      <c r="J4" s="65"/>
      <c r="K4" s="65"/>
      <c r="L4" s="65"/>
      <c r="M4" s="65"/>
    </row>
    <row r="5" ht="46.5" customHeight="1" spans="1:13">
      <c r="A5" s="66" t="s">
        <v>2</v>
      </c>
      <c r="B5" s="66"/>
      <c r="C5" s="66"/>
      <c r="D5" s="66"/>
      <c r="E5" s="66"/>
      <c r="F5" s="66"/>
      <c r="G5" s="66"/>
      <c r="H5" s="66"/>
      <c r="I5" s="66"/>
      <c r="J5" s="66"/>
      <c r="K5" s="66"/>
      <c r="L5" s="66"/>
      <c r="M5" s="66"/>
    </row>
    <row r="6" ht="15.75" customHeight="1" spans="1:13">
      <c r="A6" s="9"/>
      <c r="B6" s="9"/>
      <c r="C6" s="9"/>
      <c r="D6" s="9"/>
      <c r="E6" s="9"/>
      <c r="F6" s="67"/>
      <c r="G6" s="9"/>
      <c r="H6" s="9"/>
      <c r="I6" s="9"/>
      <c r="J6" s="9"/>
      <c r="K6" s="9"/>
      <c r="L6" s="9"/>
      <c r="M6" s="9"/>
    </row>
    <row r="7" ht="15.75" customHeight="1" spans="1:13">
      <c r="A7" s="68"/>
      <c r="B7" s="68"/>
      <c r="C7" s="68"/>
      <c r="D7" s="68"/>
      <c r="E7" s="68"/>
      <c r="F7" s="68"/>
      <c r="G7" s="68"/>
      <c r="H7" s="68"/>
      <c r="I7" s="68"/>
      <c r="J7" s="68"/>
      <c r="K7" s="68"/>
      <c r="L7" s="68"/>
      <c r="M7" s="68"/>
    </row>
    <row r="8" ht="15.75" customHeight="1" spans="1:13">
      <c r="A8" s="9"/>
      <c r="B8" s="9"/>
      <c r="C8" s="9"/>
      <c r="D8" s="9"/>
      <c r="E8" s="9"/>
      <c r="F8" s="67"/>
      <c r="G8" s="9"/>
      <c r="H8" s="9"/>
      <c r="I8" s="9"/>
      <c r="J8" s="9"/>
      <c r="K8" s="9"/>
      <c r="L8" s="9"/>
      <c r="M8" s="9"/>
    </row>
    <row r="9" ht="15.75" customHeight="1" spans="1:13">
      <c r="A9" s="9"/>
      <c r="B9" s="9"/>
      <c r="C9" s="9"/>
      <c r="D9" s="9"/>
      <c r="E9" s="9"/>
      <c r="F9" s="67"/>
      <c r="G9" s="9"/>
      <c r="H9" s="9"/>
      <c r="I9" s="9"/>
      <c r="J9" s="9"/>
      <c r="K9" s="9"/>
      <c r="L9" s="9"/>
      <c r="M9" s="9"/>
    </row>
    <row r="10" ht="15.75" customHeight="1" spans="1:13">
      <c r="A10" s="69" t="s">
        <v>3</v>
      </c>
      <c r="B10" s="69"/>
      <c r="C10" s="69"/>
      <c r="D10" s="69"/>
      <c r="E10" s="69"/>
      <c r="F10" s="69"/>
      <c r="G10" s="69"/>
      <c r="H10" s="69"/>
      <c r="I10" s="69"/>
      <c r="J10" s="69"/>
      <c r="K10" s="69"/>
      <c r="L10" s="69"/>
      <c r="M10" s="69"/>
    </row>
    <row r="11" ht="22.5" customHeight="1" spans="1:13">
      <c r="A11" s="69"/>
      <c r="B11" s="69"/>
      <c r="C11" s="69"/>
      <c r="D11" s="69"/>
      <c r="E11" s="69"/>
      <c r="F11" s="69"/>
      <c r="G11" s="69"/>
      <c r="H11" s="69"/>
      <c r="I11" s="69"/>
      <c r="J11" s="69"/>
      <c r="K11" s="69"/>
      <c r="L11" s="69"/>
      <c r="M11" s="69"/>
    </row>
    <row r="12" ht="22.5" customHeight="1" spans="1:13">
      <c r="A12" s="69"/>
      <c r="B12" s="69"/>
      <c r="C12" s="69"/>
      <c r="D12" s="69"/>
      <c r="E12" s="69"/>
      <c r="F12" s="69"/>
      <c r="G12" s="69"/>
      <c r="H12" s="69"/>
      <c r="I12" s="69"/>
      <c r="J12" s="69"/>
      <c r="K12" s="69"/>
      <c r="L12" s="69"/>
      <c r="M12" s="69"/>
    </row>
    <row r="13" ht="18.75" customHeight="1" spans="1:13">
      <c r="A13" s="9"/>
      <c r="B13" s="9"/>
      <c r="C13" s="9"/>
      <c r="D13" s="9"/>
      <c r="E13" s="9"/>
      <c r="F13" s="9"/>
      <c r="G13" s="9"/>
      <c r="H13" s="9"/>
      <c r="I13" s="9"/>
      <c r="J13" s="9"/>
      <c r="K13" s="9"/>
      <c r="L13" s="9"/>
      <c r="M13" s="9"/>
    </row>
    <row r="14" ht="18.75" customHeight="1" spans="1:13">
      <c r="A14" s="9"/>
      <c r="B14" s="9"/>
      <c r="C14" s="9"/>
      <c r="D14" s="9"/>
      <c r="E14" s="9"/>
      <c r="F14" s="9"/>
      <c r="G14" s="9"/>
      <c r="H14" s="9"/>
      <c r="I14" s="9"/>
      <c r="J14" s="9"/>
      <c r="K14" s="9"/>
      <c r="L14" s="9"/>
      <c r="M14" s="9"/>
    </row>
    <row r="15" ht="18.75" customHeight="1" spans="1:13">
      <c r="A15" s="9"/>
      <c r="B15" s="9"/>
      <c r="C15" s="9"/>
      <c r="D15" s="9"/>
      <c r="E15" s="9"/>
      <c r="F15" s="9"/>
      <c r="G15" s="9"/>
      <c r="H15" s="9"/>
      <c r="I15" s="9"/>
      <c r="J15" s="9"/>
      <c r="K15" s="9"/>
      <c r="L15" s="9"/>
      <c r="M15" s="9"/>
    </row>
    <row r="16" ht="18.75" customHeight="1" spans="1:13">
      <c r="A16" s="9"/>
      <c r="B16" s="9"/>
      <c r="C16" s="9"/>
      <c r="D16" s="9"/>
      <c r="E16" s="9"/>
      <c r="F16" s="9"/>
      <c r="G16" s="9"/>
      <c r="H16" s="9"/>
      <c r="I16" s="9"/>
      <c r="J16" s="9"/>
      <c r="K16" s="9"/>
      <c r="L16" s="9"/>
      <c r="M16" s="9"/>
    </row>
    <row r="17" ht="18.75" customHeight="1" spans="1:13">
      <c r="A17" s="9"/>
      <c r="B17" s="9"/>
      <c r="C17" s="9"/>
      <c r="D17" s="9"/>
      <c r="E17" s="9"/>
      <c r="F17" s="9"/>
      <c r="G17" s="9"/>
      <c r="H17" s="9"/>
      <c r="I17" s="9"/>
      <c r="J17" s="9"/>
      <c r="K17" s="9"/>
      <c r="L17" s="9"/>
      <c r="M17" s="9"/>
    </row>
    <row r="18" ht="18.75" customHeight="1" spans="1:13">
      <c r="A18" s="9"/>
      <c r="B18" s="9"/>
      <c r="C18" s="9"/>
      <c r="D18" s="9"/>
      <c r="E18" s="9"/>
      <c r="F18" s="9"/>
      <c r="G18" s="9"/>
      <c r="H18" s="9"/>
      <c r="I18" s="9"/>
      <c r="J18" s="9"/>
      <c r="K18" s="9"/>
      <c r="L18" s="9"/>
      <c r="M18" s="9"/>
    </row>
    <row r="19" ht="18.75" customHeight="1" spans="1:13">
      <c r="A19" s="9"/>
      <c r="B19" s="9"/>
      <c r="C19" s="9"/>
      <c r="D19" s="9"/>
      <c r="E19" s="9"/>
      <c r="F19" s="9"/>
      <c r="G19" s="9"/>
      <c r="H19" s="9"/>
      <c r="I19" s="9"/>
      <c r="J19" s="9"/>
      <c r="K19" s="9"/>
      <c r="L19" s="9"/>
      <c r="M19" s="9"/>
    </row>
    <row r="20" ht="22.5" customHeight="1" spans="1:13">
      <c r="A20" s="59"/>
      <c r="B20" s="59"/>
      <c r="C20" s="59"/>
      <c r="D20" s="59"/>
      <c r="E20" s="59"/>
      <c r="F20" s="59"/>
      <c r="G20" s="59"/>
      <c r="H20" s="59"/>
      <c r="I20" s="59"/>
      <c r="J20" s="59"/>
      <c r="K20" s="59"/>
      <c r="L20" s="59"/>
      <c r="M20" s="59"/>
    </row>
    <row r="21" ht="22.5" customHeight="1" spans="1:13">
      <c r="A21" s="70" t="s">
        <v>4</v>
      </c>
      <c r="B21" s="70"/>
      <c r="C21" s="70"/>
      <c r="D21" s="70"/>
      <c r="E21" s="70"/>
      <c r="F21" s="70"/>
      <c r="G21" s="70"/>
      <c r="H21" s="70"/>
      <c r="I21" s="70"/>
      <c r="J21" s="70"/>
      <c r="K21" s="70"/>
      <c r="L21" s="70"/>
      <c r="M21" s="70"/>
    </row>
  </sheetData>
  <sheetProtection password="CC3D" sheet="1"/>
  <mergeCells count="6">
    <mergeCell ref="A1:M1"/>
    <mergeCell ref="A2:M2"/>
    <mergeCell ref="A5:M5"/>
    <mergeCell ref="A20:M20"/>
    <mergeCell ref="A21:M21"/>
    <mergeCell ref="A10:M12"/>
  </mergeCells>
  <pageMargins left="0.79" right="0.79" top="0.79" bottom="0.7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showRuler="0" workbookViewId="0">
      <selection activeCell="A1" sqref="A1"/>
    </sheetView>
  </sheetViews>
  <sheetFormatPr defaultColWidth="9" defaultRowHeight="12.75"/>
  <cols>
    <col min="1" max="1" width="137.714285714286" customWidth="1"/>
  </cols>
  <sheetData>
    <row r="1" ht="29.25" customHeight="1" spans="1:1">
      <c r="A1" s="58" t="s">
        <v>5</v>
      </c>
    </row>
    <row r="2" ht="22.5" customHeight="1" spans="1:1">
      <c r="A2" s="59" t="s">
        <v>6</v>
      </c>
    </row>
    <row r="3" ht="22.5" customHeight="1" spans="1:1">
      <c r="A3" s="59" t="s">
        <v>7</v>
      </c>
    </row>
    <row r="4" ht="18.75" customHeight="1" spans="1:1">
      <c r="A4" s="60" t="s">
        <v>8</v>
      </c>
    </row>
    <row r="5" ht="18.75" customHeight="1" spans="1:1">
      <c r="A5" s="61" t="s">
        <v>9</v>
      </c>
    </row>
    <row r="6" ht="18.75" customHeight="1" spans="1:1">
      <c r="A6" s="61" t="s">
        <v>10</v>
      </c>
    </row>
    <row r="7" ht="18.75" customHeight="1" spans="1:1">
      <c r="A7" s="61" t="s">
        <v>11</v>
      </c>
    </row>
    <row r="8" ht="18.75" customHeight="1" spans="1:1">
      <c r="A8" s="61" t="s">
        <v>12</v>
      </c>
    </row>
    <row r="9" ht="18.75" customHeight="1" spans="1:1">
      <c r="A9" s="61" t="s">
        <v>13</v>
      </c>
    </row>
    <row r="10" ht="18.75" customHeight="1" spans="1:1">
      <c r="A10" s="61" t="s">
        <v>14</v>
      </c>
    </row>
    <row r="11" ht="18.75" customHeight="1" spans="1:1">
      <c r="A11" s="61" t="s">
        <v>15</v>
      </c>
    </row>
    <row r="12" ht="18.75" customHeight="1" spans="1:1">
      <c r="A12" s="61" t="s">
        <v>16</v>
      </c>
    </row>
    <row r="13" ht="18.75" customHeight="1" spans="1:1">
      <c r="A13" s="61" t="s">
        <v>17</v>
      </c>
    </row>
    <row r="14" ht="18.75" customHeight="1" spans="1:1">
      <c r="A14" s="61" t="s">
        <v>18</v>
      </c>
    </row>
    <row r="15" ht="18.75" customHeight="1" spans="1:1">
      <c r="A15" s="61" t="s">
        <v>19</v>
      </c>
    </row>
    <row r="16" ht="18.75" customHeight="1" spans="1:1">
      <c r="A16" s="61" t="s">
        <v>20</v>
      </c>
    </row>
    <row r="17" ht="18.75" customHeight="1" spans="1:1">
      <c r="A17" s="61" t="s">
        <v>21</v>
      </c>
    </row>
    <row r="18" ht="18.75" customHeight="1" spans="1:1">
      <c r="A18" s="61" t="s">
        <v>22</v>
      </c>
    </row>
    <row r="19" ht="18.75" customHeight="1" spans="1:1">
      <c r="A19" s="61" t="s">
        <v>23</v>
      </c>
    </row>
    <row r="20" ht="21" customHeight="1" spans="1:1">
      <c r="A20" s="61" t="s">
        <v>24</v>
      </c>
    </row>
    <row r="21" hidden="1" customHeight="1" spans="1:1">
      <c r="A21" s="61" t="s">
        <v>25</v>
      </c>
    </row>
  </sheetData>
  <sheetProtection password="CC3D" sheet="1"/>
  <pageMargins left="0.79" right="0.79" top="0.79" bottom="0.79"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showRuler="0" workbookViewId="0">
      <selection activeCell="C1" sqref="C1"/>
    </sheetView>
  </sheetViews>
  <sheetFormatPr defaultColWidth="9" defaultRowHeight="12.75"/>
  <cols>
    <col min="1" max="1" width="142.142857142857" customWidth="1"/>
  </cols>
  <sheetData>
    <row r="1" ht="37.5" customHeight="1" spans="1:1">
      <c r="A1" s="55" t="s">
        <v>26</v>
      </c>
    </row>
    <row r="3" ht="409.5" customHeight="1" spans="1:1">
      <c r="A3" s="53" t="s">
        <v>27</v>
      </c>
    </row>
    <row r="4" spans="1:1">
      <c r="A4" s="53"/>
    </row>
    <row r="5" spans="1:1">
      <c r="A5" s="53"/>
    </row>
    <row r="6" spans="1:1">
      <c r="A6" s="53"/>
    </row>
    <row r="7" spans="1:1">
      <c r="A7" s="53"/>
    </row>
    <row r="8" spans="1:1">
      <c r="A8" s="53"/>
    </row>
    <row r="9" spans="1:1">
      <c r="A9" s="53"/>
    </row>
    <row r="10" spans="1:1">
      <c r="A10" s="53"/>
    </row>
    <row r="11" spans="1:1">
      <c r="A11" s="53"/>
    </row>
    <row r="12" spans="1:1">
      <c r="A12" s="53"/>
    </row>
    <row r="13" spans="1:1">
      <c r="A13" s="53"/>
    </row>
    <row r="14" spans="1:1">
      <c r="A14" s="53"/>
    </row>
    <row r="15" spans="1:1">
      <c r="A15" s="53"/>
    </row>
    <row r="16" spans="1:1">
      <c r="A16" s="53"/>
    </row>
    <row r="17" spans="1:1">
      <c r="A17" s="53"/>
    </row>
  </sheetData>
  <sheetProtection password="CC3D" sheet="1"/>
  <mergeCells count="1">
    <mergeCell ref="A3:A17"/>
  </mergeCells>
  <pageMargins left="0.79" right="0.79" top="0.79" bottom="0.79"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showRuler="0" topLeftCell="A2" workbookViewId="0">
      <selection activeCell="A3" sqref="A3:B3"/>
    </sheetView>
  </sheetViews>
  <sheetFormatPr defaultColWidth="9" defaultRowHeight="12.75" outlineLevelRow="2" outlineLevelCol="1"/>
  <cols>
    <col min="1" max="2" width="70.7142857142857" customWidth="1"/>
  </cols>
  <sheetData>
    <row r="1" ht="37.5" customHeight="1" spans="1:2">
      <c r="A1" s="55" t="s">
        <v>28</v>
      </c>
      <c r="B1" s="56"/>
    </row>
    <row r="2" ht="24" customHeight="1" spans="2:2">
      <c r="B2" s="9"/>
    </row>
    <row r="3" ht="402" customHeight="1" spans="1:2">
      <c r="A3" s="57" t="s">
        <v>29</v>
      </c>
      <c r="B3" s="57"/>
    </row>
  </sheetData>
  <sheetProtection password="CC3D" sheet="1"/>
  <mergeCells count="2">
    <mergeCell ref="A1:B1"/>
    <mergeCell ref="A3:B3"/>
  </mergeCells>
  <pageMargins left="0.79" right="0.79" top="0.79" bottom="0.7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showRuler="0" workbookViewId="0">
      <selection activeCell="A3" sqref="A3"/>
    </sheetView>
  </sheetViews>
  <sheetFormatPr defaultColWidth="9" defaultRowHeight="12.75" outlineLevelRow="2"/>
  <cols>
    <col min="1" max="1" width="146.714285714286" customWidth="1"/>
  </cols>
  <sheetData>
    <row r="1" ht="31.5" customHeight="1" spans="1:1">
      <c r="A1" s="12" t="s">
        <v>30</v>
      </c>
    </row>
    <row r="2" ht="24" customHeight="1" spans="1:1">
      <c r="A2" s="9"/>
    </row>
    <row r="3" ht="402" customHeight="1" spans="1:1">
      <c r="A3" s="54" t="s">
        <v>31</v>
      </c>
    </row>
  </sheetData>
  <sheetProtection password="CC3D" sheet="1"/>
  <pageMargins left="0.79" right="0.79" top="0.79" bottom="0.79"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showRuler="0" topLeftCell="A3" workbookViewId="0">
      <selection activeCell="C3" sqref="C3"/>
    </sheetView>
  </sheetViews>
  <sheetFormatPr defaultColWidth="9" defaultRowHeight="12.75"/>
  <cols>
    <col min="1" max="1" width="146.428571428571" customWidth="1"/>
  </cols>
  <sheetData>
    <row r="1" ht="24" customHeight="1" spans="1:1">
      <c r="A1" s="52" t="s">
        <v>32</v>
      </c>
    </row>
    <row r="2" ht="24" customHeight="1" spans="1:1">
      <c r="A2" s="9"/>
    </row>
    <row r="3" ht="351" customHeight="1" spans="1:1">
      <c r="A3" s="53" t="s">
        <v>33</v>
      </c>
    </row>
    <row r="4" spans="1:1">
      <c r="A4" s="53"/>
    </row>
    <row r="5" spans="1:1">
      <c r="A5" s="53"/>
    </row>
    <row r="6" spans="1:1">
      <c r="A6" s="53"/>
    </row>
    <row r="7" spans="1:1">
      <c r="A7" s="53"/>
    </row>
    <row r="8" spans="1:1">
      <c r="A8" s="53"/>
    </row>
    <row r="9" spans="1:1">
      <c r="A9" s="53"/>
    </row>
    <row r="10" spans="1:1">
      <c r="A10" s="53"/>
    </row>
    <row r="11" spans="1:1">
      <c r="A11" s="53"/>
    </row>
    <row r="12" spans="1:1">
      <c r="A12" s="53"/>
    </row>
    <row r="13" spans="1:1">
      <c r="A13" s="53"/>
    </row>
    <row r="14" spans="1:1">
      <c r="A14" s="53"/>
    </row>
    <row r="15" spans="1:1">
      <c r="A15" s="53"/>
    </row>
    <row r="16" spans="1:1">
      <c r="A16" s="53"/>
    </row>
    <row r="17" spans="1:1">
      <c r="A17" s="53"/>
    </row>
  </sheetData>
  <sheetProtection password="CC3D" sheet="1"/>
  <mergeCells count="1">
    <mergeCell ref="A3:A17"/>
  </mergeCells>
  <pageMargins left="0.79" right="0.79" top="0.79" bottom="0.7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Ruler="0" workbookViewId="0">
      <selection activeCell="C1" sqref="C$1:C$1048576"/>
    </sheetView>
  </sheetViews>
  <sheetFormatPr defaultColWidth="9" defaultRowHeight="12.75" outlineLevelCol="6"/>
  <cols>
    <col min="1" max="1" width="33" customWidth="1"/>
    <col min="2" max="2" width="17.7142857142857" customWidth="1"/>
    <col min="3" max="3" width="31.2857142857143" customWidth="1"/>
    <col min="4" max="4" width="16.1428571428571" customWidth="1"/>
    <col min="5" max="5" width="16.2857142857143" customWidth="1"/>
    <col min="6" max="6" width="16.7142857142857" customWidth="1"/>
    <col min="7" max="7" width="14.7142857142857" customWidth="1"/>
  </cols>
  <sheetData>
    <row r="1" ht="18" customHeight="1" spans="1:7">
      <c r="A1" s="48"/>
      <c r="B1" s="48"/>
      <c r="C1" s="48"/>
      <c r="D1" s="48"/>
      <c r="E1" s="48"/>
      <c r="F1" s="48"/>
      <c r="G1" s="27" t="s">
        <v>34</v>
      </c>
    </row>
    <row r="2" ht="24" customHeight="1" spans="1:7">
      <c r="A2" s="12" t="s">
        <v>35</v>
      </c>
      <c r="B2" s="12"/>
      <c r="C2" s="12"/>
      <c r="D2" s="12"/>
      <c r="E2" s="12"/>
      <c r="F2" s="12"/>
      <c r="G2" s="12"/>
    </row>
    <row r="3" ht="7.5" customHeight="1" spans="1:6">
      <c r="A3" s="25"/>
      <c r="B3" s="25"/>
      <c r="C3" s="25"/>
      <c r="D3" s="25"/>
      <c r="E3" s="25"/>
      <c r="F3" s="25"/>
    </row>
    <row r="4" ht="24" customHeight="1" spans="1:7">
      <c r="A4" s="9" t="s">
        <v>36</v>
      </c>
      <c r="B4" s="9"/>
      <c r="C4" s="9"/>
      <c r="D4" s="9"/>
      <c r="E4" s="9"/>
      <c r="F4" s="9"/>
      <c r="G4" s="27" t="s">
        <v>37</v>
      </c>
    </row>
    <row r="5" ht="7.5" customHeight="1" spans="1:6">
      <c r="A5" s="25"/>
      <c r="B5" s="25"/>
      <c r="C5" s="25"/>
      <c r="D5" s="25"/>
      <c r="E5" s="25"/>
      <c r="F5" s="25"/>
    </row>
    <row r="6" ht="24" customHeight="1" spans="1:7">
      <c r="A6" s="36" t="s">
        <v>38</v>
      </c>
      <c r="B6" s="36"/>
      <c r="C6" s="36" t="s">
        <v>39</v>
      </c>
      <c r="D6" s="36"/>
      <c r="E6" s="36"/>
      <c r="F6" s="36"/>
      <c r="G6" s="36"/>
    </row>
    <row r="7" ht="24" customHeight="1" spans="1:7">
      <c r="A7" s="15" t="s">
        <v>40</v>
      </c>
      <c r="B7" s="15" t="s">
        <v>41</v>
      </c>
      <c r="C7" s="17" t="s">
        <v>40</v>
      </c>
      <c r="D7" s="36" t="s">
        <v>41</v>
      </c>
      <c r="E7" s="36"/>
      <c r="F7" s="36"/>
      <c r="G7" s="36"/>
    </row>
    <row r="8" ht="24" customHeight="1" spans="1:7">
      <c r="A8" s="15"/>
      <c r="B8" s="15"/>
      <c r="C8" s="17"/>
      <c r="D8" s="17" t="s">
        <v>42</v>
      </c>
      <c r="E8" s="36" t="s">
        <v>43</v>
      </c>
      <c r="F8" s="36"/>
      <c r="G8" s="36" t="s">
        <v>44</v>
      </c>
    </row>
    <row r="9" ht="24" customHeight="1" spans="1:7">
      <c r="A9" s="15"/>
      <c r="B9" s="15"/>
      <c r="C9" s="17"/>
      <c r="D9" s="17"/>
      <c r="E9" s="36" t="s">
        <v>45</v>
      </c>
      <c r="F9" s="36" t="s">
        <v>46</v>
      </c>
      <c r="G9" s="36"/>
    </row>
    <row r="10" ht="24" customHeight="1" spans="1:7">
      <c r="A10" s="31" t="s">
        <v>47</v>
      </c>
      <c r="B10" s="40" t="s">
        <v>48</v>
      </c>
      <c r="C10" s="31" t="s">
        <v>49</v>
      </c>
      <c r="D10" s="40">
        <f t="shared" ref="D10:D16" si="0">SUM(E10,F10,G10)</f>
        <v>891700</v>
      </c>
      <c r="E10" s="40">
        <v>878700</v>
      </c>
      <c r="F10" s="40">
        <v>13000</v>
      </c>
      <c r="G10" s="40">
        <v>0</v>
      </c>
    </row>
    <row r="11" ht="24" customHeight="1" spans="1:7">
      <c r="A11" s="31" t="s">
        <v>50</v>
      </c>
      <c r="B11" s="40">
        <v>11720000</v>
      </c>
      <c r="C11" s="31" t="s">
        <v>51</v>
      </c>
      <c r="D11" s="40">
        <f t="shared" si="0"/>
        <v>389700</v>
      </c>
      <c r="E11" s="40">
        <v>389700</v>
      </c>
      <c r="F11" s="40">
        <v>0</v>
      </c>
      <c r="G11" s="40">
        <v>0</v>
      </c>
    </row>
    <row r="12" ht="24" customHeight="1" spans="1:7">
      <c r="A12" s="31" t="s">
        <v>52</v>
      </c>
      <c r="B12" s="40">
        <v>0</v>
      </c>
      <c r="C12" s="31" t="s">
        <v>53</v>
      </c>
      <c r="D12" s="40">
        <f t="shared" si="0"/>
        <v>10438600</v>
      </c>
      <c r="E12" s="40">
        <v>3981600</v>
      </c>
      <c r="F12" s="40">
        <v>157000</v>
      </c>
      <c r="G12" s="40">
        <v>6300000</v>
      </c>
    </row>
    <row r="13" ht="24" customHeight="1" spans="1:7">
      <c r="A13" s="31" t="s">
        <v>54</v>
      </c>
      <c r="B13" s="40">
        <v>0</v>
      </c>
      <c r="C13" s="31"/>
      <c r="D13" s="40">
        <f t="shared" si="0"/>
        <v>0</v>
      </c>
      <c r="E13" s="40"/>
      <c r="F13" s="40"/>
      <c r="G13" s="40"/>
    </row>
    <row r="14" ht="24" customHeight="1" spans="1:7">
      <c r="A14" s="31" t="s">
        <v>55</v>
      </c>
      <c r="B14" s="40">
        <v>0</v>
      </c>
      <c r="C14" s="31"/>
      <c r="D14" s="40">
        <f t="shared" si="0"/>
        <v>0</v>
      </c>
      <c r="E14" s="40"/>
      <c r="F14" s="40"/>
      <c r="G14" s="40"/>
    </row>
    <row r="15" ht="24" customHeight="1" spans="1:7">
      <c r="A15" s="31" t="s">
        <v>56</v>
      </c>
      <c r="B15" s="40">
        <v>0</v>
      </c>
      <c r="C15" s="31"/>
      <c r="D15" s="40">
        <f t="shared" si="0"/>
        <v>0</v>
      </c>
      <c r="E15" s="40"/>
      <c r="F15" s="40"/>
      <c r="G15" s="40"/>
    </row>
    <row r="16" ht="24" customHeight="1" spans="1:7">
      <c r="A16" s="31" t="s">
        <v>57</v>
      </c>
      <c r="B16" s="40">
        <v>0</v>
      </c>
      <c r="C16" s="31"/>
      <c r="D16" s="40">
        <f t="shared" si="0"/>
        <v>0</v>
      </c>
      <c r="E16" s="40"/>
      <c r="F16" s="40"/>
      <c r="G16" s="40"/>
    </row>
    <row r="17" ht="24" customHeight="1" spans="1:7">
      <c r="A17" s="21"/>
      <c r="B17" s="21"/>
      <c r="C17" s="21"/>
      <c r="D17" s="21"/>
      <c r="E17" s="21"/>
      <c r="F17" s="21"/>
      <c r="G17" s="21"/>
    </row>
    <row r="18" ht="24" customHeight="1" spans="1:7">
      <c r="A18" s="21"/>
      <c r="B18" s="21"/>
      <c r="C18" s="21"/>
      <c r="D18" s="21"/>
      <c r="E18" s="21"/>
      <c r="F18" s="21"/>
      <c r="G18" s="21"/>
    </row>
    <row r="19" ht="24" customHeight="1" spans="1:7">
      <c r="A19" s="21"/>
      <c r="B19" s="21"/>
      <c r="C19" s="21"/>
      <c r="D19" s="21"/>
      <c r="E19" s="21"/>
      <c r="F19" s="21"/>
      <c r="G19" s="21"/>
    </row>
    <row r="20" ht="24" customHeight="1" spans="1:7">
      <c r="A20" s="21"/>
      <c r="B20" s="21"/>
      <c r="C20" s="21"/>
      <c r="D20" s="21"/>
      <c r="E20" s="21"/>
      <c r="F20" s="21"/>
      <c r="G20" s="21"/>
    </row>
    <row r="21" ht="24" customHeight="1" spans="1:7">
      <c r="A21" s="47" t="s">
        <v>58</v>
      </c>
      <c r="B21" s="33">
        <v>11720000</v>
      </c>
      <c r="C21" s="47" t="s">
        <v>59</v>
      </c>
      <c r="D21" s="33">
        <f>SUM(E21,F21,G21)</f>
        <v>11720000</v>
      </c>
      <c r="E21" s="33">
        <v>5250000</v>
      </c>
      <c r="F21" s="33">
        <v>170000</v>
      </c>
      <c r="G21" s="33">
        <v>6300000</v>
      </c>
    </row>
  </sheetData>
  <sheetProtection password="CC3D" sheet="1"/>
  <mergeCells count="13">
    <mergeCell ref="A2:G2"/>
    <mergeCell ref="A3:F3"/>
    <mergeCell ref="A4:F4"/>
    <mergeCell ref="A5:F5"/>
    <mergeCell ref="A6:B6"/>
    <mergeCell ref="C6:G6"/>
    <mergeCell ref="D7:G7"/>
    <mergeCell ref="E8:F8"/>
    <mergeCell ref="A7:A9"/>
    <mergeCell ref="B7:B9"/>
    <mergeCell ref="C7:C9"/>
    <mergeCell ref="D8:D9"/>
    <mergeCell ref="G8:G9"/>
  </mergeCells>
  <pageMargins left="0.79" right="0.629861111111111" top="0.79" bottom="0.7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Ruler="0" topLeftCell="A13" workbookViewId="0">
      <selection activeCell="L14" sqref="L14"/>
    </sheetView>
  </sheetViews>
  <sheetFormatPr defaultColWidth="9" defaultRowHeight="12.75"/>
  <cols>
    <col min="1" max="3" width="5.57142857142857" customWidth="1"/>
    <col min="4" max="4" width="45.1428571428571" customWidth="1"/>
    <col min="5" max="5" width="15.5714285714286" customWidth="1"/>
    <col min="6" max="6" width="15.7142857142857" customWidth="1"/>
    <col min="7" max="8" width="15.8571428571429" customWidth="1"/>
    <col min="9" max="9" width="15.4285714285714" customWidth="1"/>
  </cols>
  <sheetData>
    <row r="1" ht="18" customHeight="1" spans="1:9">
      <c r="A1" s="9"/>
      <c r="B1" s="9"/>
      <c r="C1" s="9"/>
      <c r="D1" s="9"/>
      <c r="E1" s="27"/>
      <c r="F1" s="27"/>
      <c r="G1" s="27"/>
      <c r="H1" s="27"/>
      <c r="I1" s="27" t="s">
        <v>60</v>
      </c>
    </row>
    <row r="2" ht="24" customHeight="1" spans="1:9">
      <c r="A2" s="12" t="s">
        <v>61</v>
      </c>
      <c r="B2" s="12"/>
      <c r="C2" s="12"/>
      <c r="D2" s="12"/>
      <c r="E2" s="12"/>
      <c r="F2" s="12"/>
      <c r="G2" s="12"/>
      <c r="H2" s="12"/>
      <c r="I2" s="12"/>
    </row>
    <row r="4" ht="24" customHeight="1" spans="1:9">
      <c r="A4" s="9" t="s">
        <v>36</v>
      </c>
      <c r="B4" s="9"/>
      <c r="C4" s="9"/>
      <c r="D4" s="9"/>
      <c r="E4" s="9"/>
      <c r="F4" s="9"/>
      <c r="G4" s="9"/>
      <c r="H4" s="9"/>
      <c r="I4" s="27" t="s">
        <v>37</v>
      </c>
    </row>
    <row r="6" ht="24" customHeight="1" spans="1:9">
      <c r="A6" s="36" t="s">
        <v>40</v>
      </c>
      <c r="B6" s="36"/>
      <c r="C6" s="36"/>
      <c r="D6" s="36"/>
      <c r="E6" s="36" t="s">
        <v>62</v>
      </c>
      <c r="F6" s="36"/>
      <c r="G6" s="36"/>
      <c r="H6" s="36"/>
      <c r="I6" s="36"/>
    </row>
    <row r="7" ht="24" customHeight="1" spans="1:9">
      <c r="A7" s="41" t="s">
        <v>63</v>
      </c>
      <c r="B7" s="41"/>
      <c r="C7" s="41"/>
      <c r="D7" s="36" t="s">
        <v>64</v>
      </c>
      <c r="E7" s="36" t="s">
        <v>42</v>
      </c>
      <c r="F7" s="15" t="s">
        <v>65</v>
      </c>
      <c r="G7" s="15" t="s">
        <v>66</v>
      </c>
      <c r="H7" s="15" t="s">
        <v>67</v>
      </c>
      <c r="I7" s="36" t="s">
        <v>68</v>
      </c>
    </row>
    <row r="8" ht="24" customHeight="1" spans="1:9">
      <c r="A8" s="36" t="s">
        <v>69</v>
      </c>
      <c r="B8" s="36" t="s">
        <v>70</v>
      </c>
      <c r="C8" s="36" t="s">
        <v>71</v>
      </c>
      <c r="D8" s="36"/>
      <c r="E8" s="36"/>
      <c r="F8" s="15"/>
      <c r="G8" s="15"/>
      <c r="H8" s="15"/>
      <c r="I8" s="36"/>
    </row>
    <row r="9" ht="24" customHeight="1" spans="1:9">
      <c r="A9" s="39" t="s">
        <v>72</v>
      </c>
      <c r="B9" s="39" t="s">
        <v>6</v>
      </c>
      <c r="C9" s="39" t="s">
        <v>6</v>
      </c>
      <c r="D9" s="31" t="s">
        <v>73</v>
      </c>
      <c r="E9" s="51">
        <f t="shared" ref="E9:E24" si="0">SUM(F9,G9,H9,I9)</f>
        <v>891700</v>
      </c>
      <c r="F9" s="51">
        <v>891700</v>
      </c>
      <c r="G9" s="51">
        <v>0</v>
      </c>
      <c r="H9" s="51">
        <v>0</v>
      </c>
      <c r="I9" s="51">
        <v>0</v>
      </c>
    </row>
    <row r="10" ht="24" customHeight="1" spans="1:9">
      <c r="A10" s="39" t="s">
        <v>72</v>
      </c>
      <c r="B10" s="39" t="s">
        <v>74</v>
      </c>
      <c r="C10" s="39" t="s">
        <v>6</v>
      </c>
      <c r="D10" s="31" t="s">
        <v>75</v>
      </c>
      <c r="E10" s="51">
        <f t="shared" si="0"/>
        <v>891700</v>
      </c>
      <c r="F10" s="51">
        <v>891700</v>
      </c>
      <c r="G10" s="51">
        <v>0</v>
      </c>
      <c r="H10" s="51">
        <v>0</v>
      </c>
      <c r="I10" s="51">
        <v>0</v>
      </c>
    </row>
    <row r="11" ht="24" customHeight="1" spans="1:9">
      <c r="A11" s="39" t="s">
        <v>72</v>
      </c>
      <c r="B11" s="39" t="s">
        <v>74</v>
      </c>
      <c r="C11" s="39" t="s">
        <v>76</v>
      </c>
      <c r="D11" s="31" t="s">
        <v>77</v>
      </c>
      <c r="E11" s="51">
        <f t="shared" si="0"/>
        <v>47900</v>
      </c>
      <c r="F11" s="51">
        <v>47900</v>
      </c>
      <c r="G11" s="51">
        <v>0</v>
      </c>
      <c r="H11" s="51">
        <v>0</v>
      </c>
      <c r="I11" s="51">
        <v>0</v>
      </c>
    </row>
    <row r="12" ht="24" customHeight="1" spans="1:9">
      <c r="A12" s="39" t="s">
        <v>72</v>
      </c>
      <c r="B12" s="39" t="s">
        <v>74</v>
      </c>
      <c r="C12" s="39" t="s">
        <v>74</v>
      </c>
      <c r="D12" s="31" t="s">
        <v>78</v>
      </c>
      <c r="E12" s="51">
        <f t="shared" si="0"/>
        <v>554600</v>
      </c>
      <c r="F12" s="51">
        <v>554600</v>
      </c>
      <c r="G12" s="51">
        <v>0</v>
      </c>
      <c r="H12" s="51">
        <v>0</v>
      </c>
      <c r="I12" s="51">
        <v>0</v>
      </c>
    </row>
    <row r="13" ht="24" customHeight="1" spans="1:9">
      <c r="A13" s="39" t="s">
        <v>72</v>
      </c>
      <c r="B13" s="39" t="s">
        <v>74</v>
      </c>
      <c r="C13" s="39" t="s">
        <v>79</v>
      </c>
      <c r="D13" s="31" t="s">
        <v>80</v>
      </c>
      <c r="E13" s="51">
        <f t="shared" si="0"/>
        <v>276200</v>
      </c>
      <c r="F13" s="51">
        <v>276200</v>
      </c>
      <c r="G13" s="51">
        <v>0</v>
      </c>
      <c r="H13" s="51">
        <v>0</v>
      </c>
      <c r="I13" s="51">
        <v>0</v>
      </c>
    </row>
    <row r="14" ht="24" customHeight="1" spans="1:9">
      <c r="A14" s="39" t="s">
        <v>72</v>
      </c>
      <c r="B14" s="39" t="s">
        <v>74</v>
      </c>
      <c r="C14" s="39" t="s">
        <v>81</v>
      </c>
      <c r="D14" s="31" t="s">
        <v>82</v>
      </c>
      <c r="E14" s="51">
        <f t="shared" si="0"/>
        <v>13000</v>
      </c>
      <c r="F14" s="51">
        <v>13000</v>
      </c>
      <c r="G14" s="51">
        <v>0</v>
      </c>
      <c r="H14" s="51">
        <v>0</v>
      </c>
      <c r="I14" s="51">
        <v>0</v>
      </c>
    </row>
    <row r="15" ht="24" customHeight="1" spans="1:9">
      <c r="A15" s="39" t="s">
        <v>83</v>
      </c>
      <c r="B15" s="39" t="s">
        <v>6</v>
      </c>
      <c r="C15" s="39" t="s">
        <v>6</v>
      </c>
      <c r="D15" s="31" t="s">
        <v>84</v>
      </c>
      <c r="E15" s="51">
        <f t="shared" si="0"/>
        <v>389700</v>
      </c>
      <c r="F15" s="51">
        <v>389700</v>
      </c>
      <c r="G15" s="51">
        <v>0</v>
      </c>
      <c r="H15" s="51">
        <v>0</v>
      </c>
      <c r="I15" s="51">
        <v>0</v>
      </c>
    </row>
    <row r="16" ht="24" customHeight="1" spans="1:9">
      <c r="A16" s="39" t="s">
        <v>83</v>
      </c>
      <c r="B16" s="39" t="s">
        <v>85</v>
      </c>
      <c r="C16" s="39" t="s">
        <v>6</v>
      </c>
      <c r="D16" s="31" t="s">
        <v>86</v>
      </c>
      <c r="E16" s="51">
        <f t="shared" si="0"/>
        <v>389700</v>
      </c>
      <c r="F16" s="51">
        <v>389700</v>
      </c>
      <c r="G16" s="51">
        <v>0</v>
      </c>
      <c r="H16" s="51">
        <v>0</v>
      </c>
      <c r="I16" s="51">
        <v>0</v>
      </c>
    </row>
    <row r="17" ht="24" customHeight="1" spans="1:9">
      <c r="A17" s="39" t="s">
        <v>83</v>
      </c>
      <c r="B17" s="39" t="s">
        <v>85</v>
      </c>
      <c r="C17" s="39" t="s">
        <v>76</v>
      </c>
      <c r="D17" s="31" t="s">
        <v>87</v>
      </c>
      <c r="E17" s="51">
        <f t="shared" si="0"/>
        <v>344600</v>
      </c>
      <c r="F17" s="51">
        <v>344600</v>
      </c>
      <c r="G17" s="51">
        <v>0</v>
      </c>
      <c r="H17" s="51">
        <v>0</v>
      </c>
      <c r="I17" s="51">
        <v>0</v>
      </c>
    </row>
    <row r="18" ht="24" customHeight="1" spans="1:9">
      <c r="A18" s="39" t="s">
        <v>83</v>
      </c>
      <c r="B18" s="39" t="s">
        <v>85</v>
      </c>
      <c r="C18" s="39" t="s">
        <v>81</v>
      </c>
      <c r="D18" s="31" t="s">
        <v>88</v>
      </c>
      <c r="E18" s="51">
        <f t="shared" si="0"/>
        <v>45100</v>
      </c>
      <c r="F18" s="51">
        <v>45100</v>
      </c>
      <c r="G18" s="51">
        <v>0</v>
      </c>
      <c r="H18" s="51">
        <v>0</v>
      </c>
      <c r="I18" s="51">
        <v>0</v>
      </c>
    </row>
    <row r="19" ht="24" customHeight="1" spans="1:9">
      <c r="A19" s="39" t="s">
        <v>89</v>
      </c>
      <c r="B19" s="39" t="s">
        <v>6</v>
      </c>
      <c r="C19" s="39" t="s">
        <v>6</v>
      </c>
      <c r="D19" s="31" t="s">
        <v>90</v>
      </c>
      <c r="E19" s="51">
        <f t="shared" si="0"/>
        <v>10438600</v>
      </c>
      <c r="F19" s="51">
        <v>10438600</v>
      </c>
      <c r="G19" s="51">
        <v>0</v>
      </c>
      <c r="H19" s="51">
        <v>0</v>
      </c>
      <c r="I19" s="51">
        <v>0</v>
      </c>
    </row>
    <row r="20" ht="24" customHeight="1" spans="1:9">
      <c r="A20" s="39" t="s">
        <v>89</v>
      </c>
      <c r="B20" s="39" t="s">
        <v>76</v>
      </c>
      <c r="C20" s="39" t="s">
        <v>6</v>
      </c>
      <c r="D20" s="31" t="s">
        <v>91</v>
      </c>
      <c r="E20" s="51">
        <f t="shared" si="0"/>
        <v>256000</v>
      </c>
      <c r="F20" s="51">
        <v>256000</v>
      </c>
      <c r="G20" s="51">
        <v>0</v>
      </c>
      <c r="H20" s="51">
        <v>0</v>
      </c>
      <c r="I20" s="51">
        <v>0</v>
      </c>
    </row>
    <row r="21" ht="24" customHeight="1" spans="1:9">
      <c r="A21" s="39" t="s">
        <v>89</v>
      </c>
      <c r="B21" s="39" t="s">
        <v>76</v>
      </c>
      <c r="C21" s="39" t="s">
        <v>92</v>
      </c>
      <c r="D21" s="31" t="s">
        <v>93</v>
      </c>
      <c r="E21" s="51">
        <f t="shared" si="0"/>
        <v>256000</v>
      </c>
      <c r="F21" s="51">
        <v>256000</v>
      </c>
      <c r="G21" s="51">
        <v>0</v>
      </c>
      <c r="H21" s="51">
        <v>0</v>
      </c>
      <c r="I21" s="51">
        <v>0</v>
      </c>
    </row>
    <row r="22" ht="24" customHeight="1" spans="1:9">
      <c r="A22" s="39" t="s">
        <v>89</v>
      </c>
      <c r="B22" s="39" t="s">
        <v>94</v>
      </c>
      <c r="C22" s="39" t="s">
        <v>6</v>
      </c>
      <c r="D22" s="31" t="s">
        <v>95</v>
      </c>
      <c r="E22" s="51">
        <f t="shared" si="0"/>
        <v>10182600</v>
      </c>
      <c r="F22" s="51">
        <v>10182600</v>
      </c>
      <c r="G22" s="51">
        <v>0</v>
      </c>
      <c r="H22" s="51">
        <v>0</v>
      </c>
      <c r="I22" s="51">
        <v>0</v>
      </c>
    </row>
    <row r="23" ht="24" customHeight="1" spans="1:9">
      <c r="A23" s="39" t="s">
        <v>89</v>
      </c>
      <c r="B23" s="39" t="s">
        <v>94</v>
      </c>
      <c r="C23" s="39" t="s">
        <v>81</v>
      </c>
      <c r="D23" s="31" t="s">
        <v>96</v>
      </c>
      <c r="E23" s="51">
        <f t="shared" si="0"/>
        <v>10182600</v>
      </c>
      <c r="F23" s="51">
        <v>10182600</v>
      </c>
      <c r="G23" s="51">
        <v>0</v>
      </c>
      <c r="H23" s="51">
        <v>0</v>
      </c>
      <c r="I23" s="51">
        <v>0</v>
      </c>
    </row>
    <row r="24" ht="24" customHeight="1" spans="1:9">
      <c r="A24" s="30" t="s">
        <v>42</v>
      </c>
      <c r="B24" s="30"/>
      <c r="C24" s="30"/>
      <c r="D24" s="30"/>
      <c r="E24" s="51">
        <f t="shared" si="0"/>
        <v>11720000</v>
      </c>
      <c r="F24" s="51">
        <v>11720000</v>
      </c>
      <c r="G24" s="51">
        <v>0</v>
      </c>
      <c r="H24" s="51">
        <v>0</v>
      </c>
      <c r="I24" s="51">
        <v>0</v>
      </c>
    </row>
  </sheetData>
  <sheetProtection password="CC3D" sheet="1"/>
  <mergeCells count="12">
    <mergeCell ref="A2:I2"/>
    <mergeCell ref="A4:H4"/>
    <mergeCell ref="A6:D6"/>
    <mergeCell ref="E6:I6"/>
    <mergeCell ref="A7:C7"/>
    <mergeCell ref="A24:D24"/>
    <mergeCell ref="D7:D8"/>
    <mergeCell ref="E7:E8"/>
    <mergeCell ref="F7:F8"/>
    <mergeCell ref="G7:G8"/>
    <mergeCell ref="H7:H8"/>
    <mergeCell ref="I7:I8"/>
  </mergeCells>
  <pageMargins left="0.79" right="0.79" top="0.236111111111111" bottom="0.19652777777777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showRuler="0" topLeftCell="A13" workbookViewId="0">
      <selection activeCell="M15" sqref="M15"/>
    </sheetView>
  </sheetViews>
  <sheetFormatPr defaultColWidth="9" defaultRowHeight="12.75" outlineLevelCol="6"/>
  <cols>
    <col min="1" max="2" width="6.14285714285714" customWidth="1"/>
    <col min="3" max="3" width="7.85714285714286" customWidth="1"/>
    <col min="4" max="4" width="56.4285714285714" customWidth="1"/>
    <col min="5" max="5" width="22.4285714285714" customWidth="1"/>
    <col min="6" max="6" width="20.7142857142857" customWidth="1"/>
    <col min="7" max="7" width="22.1428571428571" customWidth="1"/>
  </cols>
  <sheetData>
    <row r="1" ht="18" customHeight="1" spans="1:7">
      <c r="A1" s="9"/>
      <c r="B1" s="9"/>
      <c r="C1" s="9"/>
      <c r="D1" s="9"/>
      <c r="E1" s="27"/>
      <c r="F1" s="27"/>
      <c r="G1" s="27" t="s">
        <v>97</v>
      </c>
    </row>
    <row r="2" ht="24" customHeight="1" spans="1:7">
      <c r="A2" s="12" t="s">
        <v>98</v>
      </c>
      <c r="B2" s="12"/>
      <c r="C2" s="12"/>
      <c r="D2" s="12"/>
      <c r="E2" s="12"/>
      <c r="F2" s="12"/>
      <c r="G2" s="12"/>
    </row>
    <row r="4" ht="24" customHeight="1" spans="1:7">
      <c r="A4" s="9" t="s">
        <v>36</v>
      </c>
      <c r="B4" s="9"/>
      <c r="C4" s="9"/>
      <c r="D4" s="9"/>
      <c r="E4" s="9"/>
      <c r="F4" s="9"/>
      <c r="G4" s="27" t="s">
        <v>37</v>
      </c>
    </row>
    <row r="6" ht="24" customHeight="1" spans="1:7">
      <c r="A6" s="36" t="s">
        <v>40</v>
      </c>
      <c r="B6" s="36"/>
      <c r="C6" s="36"/>
      <c r="D6" s="36"/>
      <c r="E6" s="36" t="s">
        <v>99</v>
      </c>
      <c r="F6" s="36"/>
      <c r="G6" s="36"/>
    </row>
    <row r="7" ht="24" customHeight="1" spans="1:7">
      <c r="A7" s="41" t="s">
        <v>63</v>
      </c>
      <c r="B7" s="41"/>
      <c r="C7" s="41"/>
      <c r="D7" s="36" t="s">
        <v>64</v>
      </c>
      <c r="E7" s="36" t="s">
        <v>42</v>
      </c>
      <c r="F7" s="15" t="s">
        <v>43</v>
      </c>
      <c r="G7" s="36" t="s">
        <v>44</v>
      </c>
    </row>
    <row r="8" ht="24" customHeight="1" spans="1:7">
      <c r="A8" s="36" t="s">
        <v>69</v>
      </c>
      <c r="B8" s="36" t="s">
        <v>70</v>
      </c>
      <c r="C8" s="36" t="s">
        <v>71</v>
      </c>
      <c r="D8" s="36"/>
      <c r="E8" s="36"/>
      <c r="F8" s="15"/>
      <c r="G8" s="36"/>
    </row>
    <row r="9" hidden="1" customHeight="1" spans="1:7">
      <c r="A9" s="35"/>
      <c r="B9" s="35"/>
      <c r="C9" s="35"/>
      <c r="D9" s="35"/>
      <c r="E9" s="38"/>
      <c r="F9" s="38" t="s">
        <v>6</v>
      </c>
      <c r="G9" s="38" t="s">
        <v>6</v>
      </c>
    </row>
    <row r="10" ht="24" customHeight="1" spans="1:7">
      <c r="A10" s="30" t="s">
        <v>72</v>
      </c>
      <c r="B10" s="30" t="s">
        <v>6</v>
      </c>
      <c r="C10" s="30" t="s">
        <v>6</v>
      </c>
      <c r="D10" s="31" t="s">
        <v>73</v>
      </c>
      <c r="E10" s="33">
        <f t="shared" ref="E10:E25" si="0">SUM(F10,G10)</f>
        <v>891700</v>
      </c>
      <c r="F10" s="33">
        <v>891700</v>
      </c>
      <c r="G10" s="33">
        <v>0</v>
      </c>
    </row>
    <row r="11" ht="24" customHeight="1" spans="1:7">
      <c r="A11" s="30" t="s">
        <v>72</v>
      </c>
      <c r="B11" s="30" t="s">
        <v>74</v>
      </c>
      <c r="C11" s="30" t="s">
        <v>6</v>
      </c>
      <c r="D11" s="31" t="s">
        <v>75</v>
      </c>
      <c r="E11" s="33">
        <f t="shared" si="0"/>
        <v>891700</v>
      </c>
      <c r="F11" s="33">
        <v>891700</v>
      </c>
      <c r="G11" s="33">
        <v>0</v>
      </c>
    </row>
    <row r="12" ht="24" customHeight="1" spans="1:7">
      <c r="A12" s="30" t="s">
        <v>72</v>
      </c>
      <c r="B12" s="30" t="s">
        <v>74</v>
      </c>
      <c r="C12" s="30" t="s">
        <v>76</v>
      </c>
      <c r="D12" s="31" t="s">
        <v>77</v>
      </c>
      <c r="E12" s="33">
        <f t="shared" si="0"/>
        <v>47900</v>
      </c>
      <c r="F12" s="33">
        <v>47900</v>
      </c>
      <c r="G12" s="33">
        <v>0</v>
      </c>
    </row>
    <row r="13" ht="24" customHeight="1" spans="1:7">
      <c r="A13" s="30" t="s">
        <v>72</v>
      </c>
      <c r="B13" s="30" t="s">
        <v>74</v>
      </c>
      <c r="C13" s="30" t="s">
        <v>74</v>
      </c>
      <c r="D13" s="31" t="s">
        <v>78</v>
      </c>
      <c r="E13" s="33">
        <f t="shared" si="0"/>
        <v>554600</v>
      </c>
      <c r="F13" s="33">
        <v>554600</v>
      </c>
      <c r="G13" s="33">
        <v>0</v>
      </c>
    </row>
    <row r="14" ht="24" customHeight="1" spans="1:7">
      <c r="A14" s="30" t="s">
        <v>72</v>
      </c>
      <c r="B14" s="30" t="s">
        <v>74</v>
      </c>
      <c r="C14" s="30" t="s">
        <v>79</v>
      </c>
      <c r="D14" s="31" t="s">
        <v>80</v>
      </c>
      <c r="E14" s="33">
        <f t="shared" si="0"/>
        <v>276200</v>
      </c>
      <c r="F14" s="33">
        <v>276200</v>
      </c>
      <c r="G14" s="33">
        <v>0</v>
      </c>
    </row>
    <row r="15" ht="24" customHeight="1" spans="1:7">
      <c r="A15" s="30" t="s">
        <v>72</v>
      </c>
      <c r="B15" s="30" t="s">
        <v>74</v>
      </c>
      <c r="C15" s="30" t="s">
        <v>81</v>
      </c>
      <c r="D15" s="31" t="s">
        <v>82</v>
      </c>
      <c r="E15" s="33">
        <f t="shared" si="0"/>
        <v>13000</v>
      </c>
      <c r="F15" s="33">
        <v>13000</v>
      </c>
      <c r="G15" s="33">
        <v>0</v>
      </c>
    </row>
    <row r="16" ht="24" customHeight="1" spans="1:7">
      <c r="A16" s="30" t="s">
        <v>83</v>
      </c>
      <c r="B16" s="30" t="s">
        <v>6</v>
      </c>
      <c r="C16" s="30" t="s">
        <v>6</v>
      </c>
      <c r="D16" s="31" t="s">
        <v>84</v>
      </c>
      <c r="E16" s="33">
        <f t="shared" si="0"/>
        <v>389700</v>
      </c>
      <c r="F16" s="33">
        <v>389700</v>
      </c>
      <c r="G16" s="33">
        <v>0</v>
      </c>
    </row>
    <row r="17" ht="24" customHeight="1" spans="1:7">
      <c r="A17" s="30" t="s">
        <v>83</v>
      </c>
      <c r="B17" s="30" t="s">
        <v>85</v>
      </c>
      <c r="C17" s="30" t="s">
        <v>6</v>
      </c>
      <c r="D17" s="31" t="s">
        <v>86</v>
      </c>
      <c r="E17" s="33">
        <f t="shared" si="0"/>
        <v>389700</v>
      </c>
      <c r="F17" s="33">
        <v>389700</v>
      </c>
      <c r="G17" s="33">
        <v>0</v>
      </c>
    </row>
    <row r="18" ht="24" customHeight="1" spans="1:7">
      <c r="A18" s="30" t="s">
        <v>83</v>
      </c>
      <c r="B18" s="30" t="s">
        <v>85</v>
      </c>
      <c r="C18" s="30" t="s">
        <v>76</v>
      </c>
      <c r="D18" s="31" t="s">
        <v>87</v>
      </c>
      <c r="E18" s="33">
        <f t="shared" si="0"/>
        <v>344600</v>
      </c>
      <c r="F18" s="33">
        <v>344600</v>
      </c>
      <c r="G18" s="33">
        <v>0</v>
      </c>
    </row>
    <row r="19" ht="24" customHeight="1" spans="1:7">
      <c r="A19" s="30" t="s">
        <v>83</v>
      </c>
      <c r="B19" s="30" t="s">
        <v>85</v>
      </c>
      <c r="C19" s="30" t="s">
        <v>81</v>
      </c>
      <c r="D19" s="31" t="s">
        <v>88</v>
      </c>
      <c r="E19" s="33">
        <f t="shared" si="0"/>
        <v>45100</v>
      </c>
      <c r="F19" s="33">
        <v>45100</v>
      </c>
      <c r="G19" s="33">
        <v>0</v>
      </c>
    </row>
    <row r="20" ht="24" customHeight="1" spans="1:7">
      <c r="A20" s="30" t="s">
        <v>89</v>
      </c>
      <c r="B20" s="30" t="s">
        <v>6</v>
      </c>
      <c r="C20" s="30" t="s">
        <v>6</v>
      </c>
      <c r="D20" s="31" t="s">
        <v>90</v>
      </c>
      <c r="E20" s="33">
        <f t="shared" si="0"/>
        <v>10438600</v>
      </c>
      <c r="F20" s="33">
        <v>4138600</v>
      </c>
      <c r="G20" s="33">
        <v>6300000</v>
      </c>
    </row>
    <row r="21" ht="24" customHeight="1" spans="1:7">
      <c r="A21" s="30" t="s">
        <v>89</v>
      </c>
      <c r="B21" s="30" t="s">
        <v>76</v>
      </c>
      <c r="C21" s="30" t="s">
        <v>6</v>
      </c>
      <c r="D21" s="31" t="s">
        <v>91</v>
      </c>
      <c r="E21" s="33">
        <f t="shared" si="0"/>
        <v>256000</v>
      </c>
      <c r="F21" s="33">
        <v>256000</v>
      </c>
      <c r="G21" s="33">
        <v>0</v>
      </c>
    </row>
    <row r="22" ht="24" customHeight="1" spans="1:7">
      <c r="A22" s="30" t="s">
        <v>89</v>
      </c>
      <c r="B22" s="30" t="s">
        <v>76</v>
      </c>
      <c r="C22" s="30" t="s">
        <v>92</v>
      </c>
      <c r="D22" s="31" t="s">
        <v>93</v>
      </c>
      <c r="E22" s="33">
        <f t="shared" si="0"/>
        <v>256000</v>
      </c>
      <c r="F22" s="33">
        <v>256000</v>
      </c>
      <c r="G22" s="33">
        <v>0</v>
      </c>
    </row>
    <row r="23" ht="24" customHeight="1" spans="1:7">
      <c r="A23" s="30" t="s">
        <v>89</v>
      </c>
      <c r="B23" s="30" t="s">
        <v>94</v>
      </c>
      <c r="C23" s="30" t="s">
        <v>6</v>
      </c>
      <c r="D23" s="31" t="s">
        <v>95</v>
      </c>
      <c r="E23" s="33">
        <f t="shared" si="0"/>
        <v>10182600</v>
      </c>
      <c r="F23" s="33">
        <v>3882600</v>
      </c>
      <c r="G23" s="33">
        <v>6300000</v>
      </c>
    </row>
    <row r="24" ht="24" customHeight="1" spans="1:7">
      <c r="A24" s="30" t="s">
        <v>89</v>
      </c>
      <c r="B24" s="30" t="s">
        <v>94</v>
      </c>
      <c r="C24" s="30" t="s">
        <v>81</v>
      </c>
      <c r="D24" s="31" t="s">
        <v>96</v>
      </c>
      <c r="E24" s="33">
        <f t="shared" si="0"/>
        <v>10182600</v>
      </c>
      <c r="F24" s="33">
        <v>3882600</v>
      </c>
      <c r="G24" s="33">
        <v>6300000</v>
      </c>
    </row>
    <row r="25" ht="24" customHeight="1" spans="1:7">
      <c r="A25" s="30" t="s">
        <v>42</v>
      </c>
      <c r="B25" s="30"/>
      <c r="C25" s="30"/>
      <c r="D25" s="30"/>
      <c r="E25" s="33">
        <f t="shared" si="0"/>
        <v>11720000</v>
      </c>
      <c r="F25" s="33">
        <v>5420000</v>
      </c>
      <c r="G25" s="33">
        <v>6300000</v>
      </c>
    </row>
  </sheetData>
  <sheetProtection password="CC3D" sheet="1"/>
  <mergeCells count="10">
    <mergeCell ref="A2:G2"/>
    <mergeCell ref="A4:F4"/>
    <mergeCell ref="A6:D6"/>
    <mergeCell ref="E6:G6"/>
    <mergeCell ref="A7:C7"/>
    <mergeCell ref="A25:D25"/>
    <mergeCell ref="D7:D8"/>
    <mergeCell ref="E7:E8"/>
    <mergeCell ref="F7:F8"/>
    <mergeCell ref="G7:G8"/>
  </mergeCells>
  <pageMargins left="0.79" right="0.79" top="0.236111111111111" bottom="0.196527777777778" header="0.236111111111111" footer="0.11805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Ruler="0" workbookViewId="0">
      <selection activeCell="H21" sqref="H21"/>
    </sheetView>
  </sheetViews>
  <sheetFormatPr defaultColWidth="9" defaultRowHeight="12.75" outlineLevelCol="6"/>
  <cols>
    <col min="1" max="1" width="23" customWidth="1"/>
    <col min="2" max="2" width="20" customWidth="1"/>
    <col min="3" max="3" width="26.2857142857143" customWidth="1"/>
    <col min="4" max="4" width="20.8571428571429" customWidth="1"/>
    <col min="5" max="5" width="18.4285714285714" customWidth="1"/>
    <col min="6" max="6" width="16.2857142857143" customWidth="1"/>
    <col min="7" max="7" width="19.1428571428571" customWidth="1"/>
  </cols>
  <sheetData>
    <row r="1" ht="18" customHeight="1" spans="1:7">
      <c r="A1" s="48"/>
      <c r="B1" s="48"/>
      <c r="C1" s="48"/>
      <c r="D1" s="48"/>
      <c r="E1" s="48"/>
      <c r="F1" s="27"/>
      <c r="G1" s="27" t="s">
        <v>100</v>
      </c>
    </row>
    <row r="2" ht="24" customHeight="1" spans="1:7">
      <c r="A2" s="12" t="s">
        <v>101</v>
      </c>
      <c r="B2" s="12"/>
      <c r="C2" s="12"/>
      <c r="D2" s="12"/>
      <c r="E2" s="12"/>
      <c r="F2" s="12"/>
      <c r="G2" s="12"/>
    </row>
    <row r="4" ht="24" customHeight="1" spans="1:7">
      <c r="A4" s="9" t="s">
        <v>36</v>
      </c>
      <c r="B4" s="9"/>
      <c r="C4" s="9"/>
      <c r="D4" s="9"/>
      <c r="E4" s="9"/>
      <c r="F4" s="9"/>
      <c r="G4" s="27" t="s">
        <v>37</v>
      </c>
    </row>
    <row r="6" ht="24" customHeight="1" spans="1:7">
      <c r="A6" s="36" t="s">
        <v>65</v>
      </c>
      <c r="B6" s="36"/>
      <c r="C6" s="36" t="s">
        <v>102</v>
      </c>
      <c r="D6" s="36"/>
      <c r="E6" s="36"/>
      <c r="F6" s="36"/>
      <c r="G6" s="36"/>
    </row>
    <row r="7" ht="24" customHeight="1" spans="1:7">
      <c r="A7" s="17" t="s">
        <v>40</v>
      </c>
      <c r="B7" s="17" t="s">
        <v>41</v>
      </c>
      <c r="C7" s="17" t="s">
        <v>40</v>
      </c>
      <c r="D7" s="17" t="s">
        <v>42</v>
      </c>
      <c r="E7" s="36" t="s">
        <v>103</v>
      </c>
      <c r="F7" s="36" t="s">
        <v>104</v>
      </c>
      <c r="G7" s="36" t="s">
        <v>105</v>
      </c>
    </row>
    <row r="8" hidden="1" customHeight="1" spans="1:7">
      <c r="A8" s="46"/>
      <c r="B8" s="33">
        <f>SUM(B9:B11)</f>
        <v>11720000</v>
      </c>
      <c r="C8" s="46"/>
      <c r="D8" s="49">
        <f>SUM(E8,F8,G8)</f>
        <v>11720000</v>
      </c>
      <c r="E8" s="49">
        <f>SUM(E9:E11)</f>
        <v>11720000</v>
      </c>
      <c r="F8" s="49">
        <f>SUM(F9:F11)</f>
        <v>0</v>
      </c>
      <c r="G8" s="49">
        <f>SUM(G9:G11)</f>
        <v>0</v>
      </c>
    </row>
    <row r="9" ht="24" customHeight="1" spans="1:7">
      <c r="A9" s="50" t="s">
        <v>106</v>
      </c>
      <c r="B9" s="40">
        <v>11720000</v>
      </c>
      <c r="C9" s="31" t="s">
        <v>49</v>
      </c>
      <c r="D9" s="51">
        <f>SUM(E9,F9,G9)</f>
        <v>891700</v>
      </c>
      <c r="E9" s="51">
        <v>891700</v>
      </c>
      <c r="F9" s="51">
        <v>0</v>
      </c>
      <c r="G9" s="51">
        <v>0</v>
      </c>
    </row>
    <row r="10" ht="24" customHeight="1" spans="1:7">
      <c r="A10" s="50" t="s">
        <v>107</v>
      </c>
      <c r="B10" s="40"/>
      <c r="C10" s="31" t="s">
        <v>51</v>
      </c>
      <c r="D10" s="51">
        <f>SUM(E10,F10,G10)</f>
        <v>389700</v>
      </c>
      <c r="E10" s="51">
        <v>389700</v>
      </c>
      <c r="F10" s="51">
        <v>0</v>
      </c>
      <c r="G10" s="51">
        <v>0</v>
      </c>
    </row>
    <row r="11" ht="24" customHeight="1" spans="1:7">
      <c r="A11" s="50" t="s">
        <v>108</v>
      </c>
      <c r="B11" s="40"/>
      <c r="C11" s="31" t="s">
        <v>53</v>
      </c>
      <c r="D11" s="51">
        <f>SUM(E11,F11,G11)</f>
        <v>10438600</v>
      </c>
      <c r="E11" s="51">
        <v>10438600</v>
      </c>
      <c r="F11" s="51">
        <v>0</v>
      </c>
      <c r="G11" s="51">
        <v>0</v>
      </c>
    </row>
    <row r="12" ht="24" customHeight="1" spans="1:7">
      <c r="A12" s="39" t="s">
        <v>58</v>
      </c>
      <c r="B12" s="40">
        <f>B8</f>
        <v>11720000</v>
      </c>
      <c r="C12" s="39" t="s">
        <v>59</v>
      </c>
      <c r="D12" s="51">
        <f>D8</f>
        <v>11720000</v>
      </c>
      <c r="E12" s="51">
        <f>E8</f>
        <v>11720000</v>
      </c>
      <c r="F12" s="51">
        <f>F8</f>
        <v>0</v>
      </c>
      <c r="G12" s="51">
        <f>G8</f>
        <v>0</v>
      </c>
    </row>
  </sheetData>
  <sheetProtection password="CC3D" sheet="1"/>
  <mergeCells count="4">
    <mergeCell ref="A2:G2"/>
    <mergeCell ref="A4:F4"/>
    <mergeCell ref="A6:B6"/>
    <mergeCell ref="C6:G6"/>
  </mergeCells>
  <pageMargins left="0.590277777777778" right="0.629861111111111" top="0.629861111111111" bottom="0.39305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Ruler="0" topLeftCell="A10" workbookViewId="0">
      <selection activeCell="A1" sqref="A1"/>
    </sheetView>
  </sheetViews>
  <sheetFormatPr defaultColWidth="9" defaultRowHeight="12.75" outlineLevelCol="7"/>
  <cols>
    <col min="1" max="3" width="5" customWidth="1"/>
    <col min="4" max="4" width="53.4285714285714" customWidth="1"/>
    <col min="5" max="5" width="19" customWidth="1"/>
    <col min="6" max="6" width="16.4285714285714" customWidth="1"/>
    <col min="7" max="7" width="17.1428571428571" customWidth="1"/>
    <col min="8" max="8" width="20" customWidth="1"/>
  </cols>
  <sheetData>
    <row r="1" ht="18" customHeight="1" spans="1:8">
      <c r="A1" s="9"/>
      <c r="B1" s="9"/>
      <c r="C1" s="9"/>
      <c r="D1" s="9"/>
      <c r="E1" s="27"/>
      <c r="F1" s="27"/>
      <c r="G1" s="27"/>
      <c r="H1" s="27" t="s">
        <v>109</v>
      </c>
    </row>
    <row r="2" ht="22.5" customHeight="1" spans="1:8">
      <c r="A2" s="12" t="s">
        <v>110</v>
      </c>
      <c r="B2" s="12"/>
      <c r="C2" s="12"/>
      <c r="D2" s="12"/>
      <c r="E2" s="12"/>
      <c r="F2" s="12"/>
      <c r="G2" s="12"/>
      <c r="H2" s="12"/>
    </row>
    <row r="4" ht="24" customHeight="1" spans="1:8">
      <c r="A4" s="9" t="s">
        <v>36</v>
      </c>
      <c r="B4" s="9"/>
      <c r="C4" s="9"/>
      <c r="D4" s="9"/>
      <c r="E4" s="9"/>
      <c r="F4" s="9"/>
      <c r="G4" s="9"/>
      <c r="H4" s="27" t="s">
        <v>37</v>
      </c>
    </row>
    <row r="6" ht="24" customHeight="1" spans="1:8">
      <c r="A6" s="36" t="s">
        <v>40</v>
      </c>
      <c r="B6" s="36"/>
      <c r="C6" s="36"/>
      <c r="D6" s="36"/>
      <c r="E6" s="36" t="s">
        <v>102</v>
      </c>
      <c r="F6" s="36"/>
      <c r="G6" s="36"/>
      <c r="H6" s="36"/>
    </row>
    <row r="7" ht="24" customHeight="1" spans="1:8">
      <c r="A7" s="14" t="s">
        <v>63</v>
      </c>
      <c r="B7" s="14"/>
      <c r="C7" s="14"/>
      <c r="D7" s="36" t="s">
        <v>64</v>
      </c>
      <c r="E7" s="36" t="s">
        <v>42</v>
      </c>
      <c r="F7" s="17" t="s">
        <v>43</v>
      </c>
      <c r="G7" s="17"/>
      <c r="H7" s="36" t="s">
        <v>44</v>
      </c>
    </row>
    <row r="8" ht="24" customHeight="1" spans="1:8">
      <c r="A8" s="17" t="s">
        <v>69</v>
      </c>
      <c r="B8" s="17" t="s">
        <v>70</v>
      </c>
      <c r="C8" s="17" t="s">
        <v>71</v>
      </c>
      <c r="D8" s="36"/>
      <c r="E8" s="36"/>
      <c r="F8" s="17" t="s">
        <v>45</v>
      </c>
      <c r="G8" s="17" t="s">
        <v>46</v>
      </c>
      <c r="H8" s="36"/>
    </row>
    <row r="9" ht="24" customHeight="1" spans="1:8">
      <c r="A9" s="46" t="s">
        <v>72</v>
      </c>
      <c r="B9" s="47" t="s">
        <v>6</v>
      </c>
      <c r="C9" s="47" t="s">
        <v>6</v>
      </c>
      <c r="D9" s="46" t="s">
        <v>73</v>
      </c>
      <c r="E9" s="33">
        <f t="shared" ref="E9:E23" si="0">SUM(F9,G9,H9)</f>
        <v>891700</v>
      </c>
      <c r="F9" s="33">
        <v>878700</v>
      </c>
      <c r="G9" s="33">
        <v>13000</v>
      </c>
      <c r="H9" s="33">
        <v>0</v>
      </c>
    </row>
    <row r="10" ht="24" customHeight="1" spans="1:8">
      <c r="A10" s="46" t="s">
        <v>72</v>
      </c>
      <c r="B10" s="47" t="s">
        <v>74</v>
      </c>
      <c r="C10" s="47" t="s">
        <v>6</v>
      </c>
      <c r="D10" s="46" t="s">
        <v>75</v>
      </c>
      <c r="E10" s="33">
        <f t="shared" si="0"/>
        <v>891700</v>
      </c>
      <c r="F10" s="33">
        <v>878700</v>
      </c>
      <c r="G10" s="33">
        <v>13000</v>
      </c>
      <c r="H10" s="33">
        <v>0</v>
      </c>
    </row>
    <row r="11" ht="24" customHeight="1" spans="1:8">
      <c r="A11" s="46" t="s">
        <v>72</v>
      </c>
      <c r="B11" s="47" t="s">
        <v>74</v>
      </c>
      <c r="C11" s="47" t="s">
        <v>76</v>
      </c>
      <c r="D11" s="46" t="s">
        <v>77</v>
      </c>
      <c r="E11" s="33">
        <f t="shared" si="0"/>
        <v>47900</v>
      </c>
      <c r="F11" s="33">
        <v>47900</v>
      </c>
      <c r="G11" s="33">
        <v>0</v>
      </c>
      <c r="H11" s="33">
        <v>0</v>
      </c>
    </row>
    <row r="12" ht="24" customHeight="1" spans="1:8">
      <c r="A12" s="46" t="s">
        <v>72</v>
      </c>
      <c r="B12" s="47" t="s">
        <v>74</v>
      </c>
      <c r="C12" s="47" t="s">
        <v>74</v>
      </c>
      <c r="D12" s="46" t="s">
        <v>78</v>
      </c>
      <c r="E12" s="33">
        <f t="shared" si="0"/>
        <v>554600</v>
      </c>
      <c r="F12" s="33">
        <v>554600</v>
      </c>
      <c r="G12" s="33">
        <v>0</v>
      </c>
      <c r="H12" s="33">
        <v>0</v>
      </c>
    </row>
    <row r="13" ht="24" customHeight="1" spans="1:8">
      <c r="A13" s="46" t="s">
        <v>72</v>
      </c>
      <c r="B13" s="47" t="s">
        <v>74</v>
      </c>
      <c r="C13" s="47" t="s">
        <v>79</v>
      </c>
      <c r="D13" s="46" t="s">
        <v>80</v>
      </c>
      <c r="E13" s="33">
        <f t="shared" si="0"/>
        <v>276200</v>
      </c>
      <c r="F13" s="33">
        <v>276200</v>
      </c>
      <c r="G13" s="33">
        <v>0</v>
      </c>
      <c r="H13" s="33">
        <v>0</v>
      </c>
    </row>
    <row r="14" ht="24" customHeight="1" spans="1:8">
      <c r="A14" s="46" t="s">
        <v>72</v>
      </c>
      <c r="B14" s="47" t="s">
        <v>74</v>
      </c>
      <c r="C14" s="47" t="s">
        <v>81</v>
      </c>
      <c r="D14" s="46" t="s">
        <v>82</v>
      </c>
      <c r="E14" s="33">
        <f t="shared" si="0"/>
        <v>13000</v>
      </c>
      <c r="F14" s="33">
        <v>0</v>
      </c>
      <c r="G14" s="33">
        <v>13000</v>
      </c>
      <c r="H14" s="33">
        <v>0</v>
      </c>
    </row>
    <row r="15" ht="24" customHeight="1" spans="1:8">
      <c r="A15" s="46" t="s">
        <v>83</v>
      </c>
      <c r="B15" s="47" t="s">
        <v>6</v>
      </c>
      <c r="C15" s="47" t="s">
        <v>6</v>
      </c>
      <c r="D15" s="46" t="s">
        <v>84</v>
      </c>
      <c r="E15" s="33">
        <f t="shared" si="0"/>
        <v>389700</v>
      </c>
      <c r="F15" s="33">
        <v>389700</v>
      </c>
      <c r="G15" s="33">
        <v>0</v>
      </c>
      <c r="H15" s="33">
        <v>0</v>
      </c>
    </row>
    <row r="16" ht="24" customHeight="1" spans="1:8">
      <c r="A16" s="46" t="s">
        <v>83</v>
      </c>
      <c r="B16" s="47" t="s">
        <v>85</v>
      </c>
      <c r="C16" s="47" t="s">
        <v>6</v>
      </c>
      <c r="D16" s="46" t="s">
        <v>86</v>
      </c>
      <c r="E16" s="33">
        <f t="shared" si="0"/>
        <v>389700</v>
      </c>
      <c r="F16" s="33">
        <v>389700</v>
      </c>
      <c r="G16" s="33">
        <v>0</v>
      </c>
      <c r="H16" s="33">
        <v>0</v>
      </c>
    </row>
    <row r="17" ht="24" customHeight="1" spans="1:8">
      <c r="A17" s="46" t="s">
        <v>83</v>
      </c>
      <c r="B17" s="47" t="s">
        <v>85</v>
      </c>
      <c r="C17" s="47" t="s">
        <v>76</v>
      </c>
      <c r="D17" s="46" t="s">
        <v>87</v>
      </c>
      <c r="E17" s="33">
        <f t="shared" si="0"/>
        <v>344600</v>
      </c>
      <c r="F17" s="33">
        <v>344600</v>
      </c>
      <c r="G17" s="33">
        <v>0</v>
      </c>
      <c r="H17" s="33">
        <v>0</v>
      </c>
    </row>
    <row r="18" ht="24" customHeight="1" spans="1:8">
      <c r="A18" s="46" t="s">
        <v>83</v>
      </c>
      <c r="B18" s="47" t="s">
        <v>85</v>
      </c>
      <c r="C18" s="47" t="s">
        <v>81</v>
      </c>
      <c r="D18" s="46" t="s">
        <v>88</v>
      </c>
      <c r="E18" s="33">
        <f t="shared" si="0"/>
        <v>45100</v>
      </c>
      <c r="F18" s="33">
        <v>45100</v>
      </c>
      <c r="G18" s="33">
        <v>0</v>
      </c>
      <c r="H18" s="33">
        <v>0</v>
      </c>
    </row>
    <row r="19" ht="24" customHeight="1" spans="1:8">
      <c r="A19" s="46" t="s">
        <v>89</v>
      </c>
      <c r="B19" s="47" t="s">
        <v>6</v>
      </c>
      <c r="C19" s="47" t="s">
        <v>6</v>
      </c>
      <c r="D19" s="46" t="s">
        <v>90</v>
      </c>
      <c r="E19" s="33">
        <f t="shared" si="0"/>
        <v>10438600</v>
      </c>
      <c r="F19" s="33">
        <v>3981600</v>
      </c>
      <c r="G19" s="33">
        <v>157000</v>
      </c>
      <c r="H19" s="33">
        <v>6300000</v>
      </c>
    </row>
    <row r="20" ht="24" customHeight="1" spans="1:8">
      <c r="A20" s="46" t="s">
        <v>89</v>
      </c>
      <c r="B20" s="47" t="s">
        <v>76</v>
      </c>
      <c r="C20" s="47" t="s">
        <v>6</v>
      </c>
      <c r="D20" s="46" t="s">
        <v>91</v>
      </c>
      <c r="E20" s="33">
        <f t="shared" si="0"/>
        <v>256000</v>
      </c>
      <c r="F20" s="33">
        <v>256000</v>
      </c>
      <c r="G20" s="33">
        <v>0</v>
      </c>
      <c r="H20" s="33">
        <v>0</v>
      </c>
    </row>
    <row r="21" ht="24" customHeight="1" spans="1:8">
      <c r="A21" s="46" t="s">
        <v>89</v>
      </c>
      <c r="B21" s="47" t="s">
        <v>76</v>
      </c>
      <c r="C21" s="47" t="s">
        <v>92</v>
      </c>
      <c r="D21" s="46" t="s">
        <v>93</v>
      </c>
      <c r="E21" s="33">
        <f t="shared" si="0"/>
        <v>256000</v>
      </c>
      <c r="F21" s="33">
        <v>256000</v>
      </c>
      <c r="G21" s="33">
        <v>0</v>
      </c>
      <c r="H21" s="33">
        <v>0</v>
      </c>
    </row>
    <row r="22" ht="24" customHeight="1" spans="1:8">
      <c r="A22" s="46" t="s">
        <v>89</v>
      </c>
      <c r="B22" s="47" t="s">
        <v>94</v>
      </c>
      <c r="C22" s="47" t="s">
        <v>6</v>
      </c>
      <c r="D22" s="46" t="s">
        <v>95</v>
      </c>
      <c r="E22" s="33">
        <f t="shared" si="0"/>
        <v>10182600</v>
      </c>
      <c r="F22" s="33">
        <v>3725600</v>
      </c>
      <c r="G22" s="33">
        <v>157000</v>
      </c>
      <c r="H22" s="33">
        <v>6300000</v>
      </c>
    </row>
    <row r="23" ht="24" customHeight="1" spans="1:8">
      <c r="A23" s="46" t="s">
        <v>89</v>
      </c>
      <c r="B23" s="47" t="s">
        <v>94</v>
      </c>
      <c r="C23" s="47" t="s">
        <v>81</v>
      </c>
      <c r="D23" s="46" t="s">
        <v>96</v>
      </c>
      <c r="E23" s="33">
        <f t="shared" si="0"/>
        <v>10182600</v>
      </c>
      <c r="F23" s="33">
        <v>3725600</v>
      </c>
      <c r="G23" s="33">
        <v>157000</v>
      </c>
      <c r="H23" s="33">
        <v>6300000</v>
      </c>
    </row>
    <row r="24" hidden="1" customHeight="1" spans="1:8">
      <c r="A24" s="39" t="s">
        <v>6</v>
      </c>
      <c r="B24" s="39"/>
      <c r="C24" s="39"/>
      <c r="D24" s="39"/>
      <c r="E24" s="39"/>
      <c r="F24" s="39"/>
      <c r="G24" s="39"/>
      <c r="H24" s="39"/>
    </row>
    <row r="25" ht="24" customHeight="1" spans="1:8">
      <c r="A25" s="47" t="s">
        <v>42</v>
      </c>
      <c r="B25" s="47"/>
      <c r="C25" s="47"/>
      <c r="D25" s="47"/>
      <c r="E25" s="40">
        <f>SUM(F25,G25,H25)</f>
        <v>11720000</v>
      </c>
      <c r="F25" s="40">
        <v>5250000</v>
      </c>
      <c r="G25" s="40">
        <v>170000</v>
      </c>
      <c r="H25" s="40">
        <v>6300000</v>
      </c>
    </row>
  </sheetData>
  <sheetProtection password="CC3D" sheet="1"/>
  <mergeCells count="12">
    <mergeCell ref="A2:H2"/>
    <mergeCell ref="A4:G4"/>
    <mergeCell ref="A6:D6"/>
    <mergeCell ref="E6:H6"/>
    <mergeCell ref="A7:C7"/>
    <mergeCell ref="F7:G7"/>
    <mergeCell ref="A24:H24"/>
    <mergeCell ref="A24:D24"/>
    <mergeCell ref="A25:D25"/>
    <mergeCell ref="D7:D8"/>
    <mergeCell ref="E7:E8"/>
    <mergeCell ref="H7:H8"/>
  </mergeCells>
  <pageMargins left="0.79" right="0.79" top="0.236111111111111" bottom="0.156944444444444"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showRuler="0" workbookViewId="0">
      <selection activeCell="A1" sqref="A1"/>
    </sheetView>
  </sheetViews>
  <sheetFormatPr defaultColWidth="9" defaultRowHeight="12.75" outlineLevelCol="6"/>
  <cols>
    <col min="1" max="3" width="7.85714285714286" customWidth="1"/>
    <col min="4" max="4" width="48.4285714285714" customWidth="1"/>
    <col min="5" max="5" width="25.5714285714286" customWidth="1"/>
    <col min="6" max="6" width="21" customWidth="1"/>
    <col min="7" max="7" width="23.4285714285714" customWidth="1"/>
  </cols>
  <sheetData>
    <row r="1" ht="18" customHeight="1" spans="1:7">
      <c r="A1" s="9"/>
      <c r="B1" s="9"/>
      <c r="C1" s="9"/>
      <c r="D1" s="9"/>
      <c r="E1" s="27"/>
      <c r="F1" s="27"/>
      <c r="G1" s="27" t="s">
        <v>111</v>
      </c>
    </row>
    <row r="2" ht="22.5" customHeight="1" spans="1:7">
      <c r="A2" s="12" t="s">
        <v>112</v>
      </c>
      <c r="B2" s="12"/>
      <c r="C2" s="12"/>
      <c r="D2" s="12"/>
      <c r="E2" s="12"/>
      <c r="F2" s="12"/>
      <c r="G2" s="12"/>
    </row>
    <row r="3" ht="7.5" customHeight="1" spans="1:7">
      <c r="A3" s="9"/>
      <c r="B3" s="9"/>
      <c r="C3" s="9"/>
      <c r="D3" s="9"/>
      <c r="E3" s="27"/>
      <c r="F3" s="27"/>
      <c r="G3" s="9"/>
    </row>
    <row r="4" ht="24" customHeight="1" spans="1:7">
      <c r="A4" s="9" t="s">
        <v>36</v>
      </c>
      <c r="B4" s="9"/>
      <c r="C4" s="9"/>
      <c r="D4" s="9"/>
      <c r="E4" s="9"/>
      <c r="F4" s="9"/>
      <c r="G4" s="27" t="s">
        <v>37</v>
      </c>
    </row>
    <row r="5" ht="7.5" customHeight="1" spans="1:7">
      <c r="A5" s="43"/>
      <c r="B5" s="43"/>
      <c r="C5" s="43"/>
      <c r="D5" s="43"/>
      <c r="E5" s="27"/>
      <c r="F5" s="27"/>
      <c r="G5" s="9"/>
    </row>
    <row r="6" ht="24" customHeight="1" spans="1:7">
      <c r="A6" s="36" t="s">
        <v>40</v>
      </c>
      <c r="B6" s="36"/>
      <c r="C6" s="36"/>
      <c r="D6" s="36"/>
      <c r="E6" s="36" t="s">
        <v>113</v>
      </c>
      <c r="F6" s="36"/>
      <c r="G6" s="36"/>
    </row>
    <row r="7" ht="24" customHeight="1" spans="1:7">
      <c r="A7" s="41" t="s">
        <v>63</v>
      </c>
      <c r="B7" s="41"/>
      <c r="C7" s="41"/>
      <c r="D7" s="36" t="s">
        <v>64</v>
      </c>
      <c r="E7" s="36" t="s">
        <v>42</v>
      </c>
      <c r="F7" s="15" t="s">
        <v>43</v>
      </c>
      <c r="G7" s="36" t="s">
        <v>44</v>
      </c>
    </row>
    <row r="8" ht="24" customHeight="1" spans="1:7">
      <c r="A8" s="36" t="s">
        <v>69</v>
      </c>
      <c r="B8" s="36" t="s">
        <v>70</v>
      </c>
      <c r="C8" s="36" t="s">
        <v>71</v>
      </c>
      <c r="D8" s="36"/>
      <c r="E8" s="36"/>
      <c r="F8" s="15"/>
      <c r="G8" s="36"/>
    </row>
    <row r="9" hidden="1" customHeight="1" spans="1:7">
      <c r="A9" s="35"/>
      <c r="B9" s="35"/>
      <c r="C9" s="35"/>
      <c r="D9" s="35"/>
      <c r="E9" s="45"/>
      <c r="F9" s="45" t="s">
        <v>6</v>
      </c>
      <c r="G9" s="45" t="s">
        <v>6</v>
      </c>
    </row>
    <row r="10" ht="24" customHeight="1" spans="1:7">
      <c r="A10" s="30" t="s">
        <v>72</v>
      </c>
      <c r="B10" s="30" t="s">
        <v>6</v>
      </c>
      <c r="C10" s="30" t="s">
        <v>6</v>
      </c>
      <c r="D10" s="31" t="s">
        <v>73</v>
      </c>
      <c r="E10" s="33">
        <f t="shared" ref="E10:E25" si="0">SUM(F10,G10)</f>
        <v>891700</v>
      </c>
      <c r="F10" s="33">
        <v>891700</v>
      </c>
      <c r="G10" s="33">
        <v>0</v>
      </c>
    </row>
    <row r="11" ht="24" customHeight="1" spans="1:7">
      <c r="A11" s="30" t="s">
        <v>72</v>
      </c>
      <c r="B11" s="30" t="s">
        <v>74</v>
      </c>
      <c r="C11" s="30" t="s">
        <v>6</v>
      </c>
      <c r="D11" s="31" t="s">
        <v>75</v>
      </c>
      <c r="E11" s="33">
        <f t="shared" si="0"/>
        <v>891700</v>
      </c>
      <c r="F11" s="33">
        <v>891700</v>
      </c>
      <c r="G11" s="33">
        <v>0</v>
      </c>
    </row>
    <row r="12" ht="24" customHeight="1" spans="1:7">
      <c r="A12" s="30" t="s">
        <v>72</v>
      </c>
      <c r="B12" s="30" t="s">
        <v>74</v>
      </c>
      <c r="C12" s="30" t="s">
        <v>76</v>
      </c>
      <c r="D12" s="31" t="s">
        <v>77</v>
      </c>
      <c r="E12" s="33">
        <f t="shared" si="0"/>
        <v>47900</v>
      </c>
      <c r="F12" s="33">
        <v>47900</v>
      </c>
      <c r="G12" s="33">
        <v>0</v>
      </c>
    </row>
    <row r="13" ht="24" customHeight="1" spans="1:7">
      <c r="A13" s="30" t="s">
        <v>72</v>
      </c>
      <c r="B13" s="30" t="s">
        <v>74</v>
      </c>
      <c r="C13" s="30" t="s">
        <v>74</v>
      </c>
      <c r="D13" s="31" t="s">
        <v>78</v>
      </c>
      <c r="E13" s="33">
        <f t="shared" si="0"/>
        <v>554600</v>
      </c>
      <c r="F13" s="33">
        <v>554600</v>
      </c>
      <c r="G13" s="33">
        <v>0</v>
      </c>
    </row>
    <row r="14" ht="24" customHeight="1" spans="1:7">
      <c r="A14" s="30" t="s">
        <v>72</v>
      </c>
      <c r="B14" s="30" t="s">
        <v>74</v>
      </c>
      <c r="C14" s="30" t="s">
        <v>79</v>
      </c>
      <c r="D14" s="31" t="s">
        <v>80</v>
      </c>
      <c r="E14" s="33">
        <f t="shared" si="0"/>
        <v>276200</v>
      </c>
      <c r="F14" s="33">
        <v>276200</v>
      </c>
      <c r="G14" s="33">
        <v>0</v>
      </c>
    </row>
    <row r="15" ht="24" customHeight="1" spans="1:7">
      <c r="A15" s="30" t="s">
        <v>72</v>
      </c>
      <c r="B15" s="30" t="s">
        <v>74</v>
      </c>
      <c r="C15" s="30" t="s">
        <v>81</v>
      </c>
      <c r="D15" s="31" t="s">
        <v>82</v>
      </c>
      <c r="E15" s="33">
        <f t="shared" si="0"/>
        <v>13000</v>
      </c>
      <c r="F15" s="33">
        <v>13000</v>
      </c>
      <c r="G15" s="33">
        <v>0</v>
      </c>
    </row>
    <row r="16" ht="24" customHeight="1" spans="1:7">
      <c r="A16" s="30" t="s">
        <v>83</v>
      </c>
      <c r="B16" s="30" t="s">
        <v>6</v>
      </c>
      <c r="C16" s="30" t="s">
        <v>6</v>
      </c>
      <c r="D16" s="31" t="s">
        <v>84</v>
      </c>
      <c r="E16" s="33">
        <f t="shared" si="0"/>
        <v>389700</v>
      </c>
      <c r="F16" s="33">
        <v>389700</v>
      </c>
      <c r="G16" s="33">
        <v>0</v>
      </c>
    </row>
    <row r="17" ht="24" customHeight="1" spans="1:7">
      <c r="A17" s="30" t="s">
        <v>83</v>
      </c>
      <c r="B17" s="30" t="s">
        <v>85</v>
      </c>
      <c r="C17" s="30" t="s">
        <v>6</v>
      </c>
      <c r="D17" s="31" t="s">
        <v>86</v>
      </c>
      <c r="E17" s="33">
        <f t="shared" si="0"/>
        <v>389700</v>
      </c>
      <c r="F17" s="33">
        <v>389700</v>
      </c>
      <c r="G17" s="33">
        <v>0</v>
      </c>
    </row>
    <row r="18" ht="24" customHeight="1" spans="1:7">
      <c r="A18" s="30" t="s">
        <v>83</v>
      </c>
      <c r="B18" s="30" t="s">
        <v>85</v>
      </c>
      <c r="C18" s="30" t="s">
        <v>76</v>
      </c>
      <c r="D18" s="31" t="s">
        <v>87</v>
      </c>
      <c r="E18" s="33">
        <f t="shared" si="0"/>
        <v>344600</v>
      </c>
      <c r="F18" s="33">
        <v>344600</v>
      </c>
      <c r="G18" s="33">
        <v>0</v>
      </c>
    </row>
    <row r="19" ht="24" customHeight="1" spans="1:7">
      <c r="A19" s="30" t="s">
        <v>83</v>
      </c>
      <c r="B19" s="30" t="s">
        <v>85</v>
      </c>
      <c r="C19" s="30" t="s">
        <v>81</v>
      </c>
      <c r="D19" s="31" t="s">
        <v>88</v>
      </c>
      <c r="E19" s="33">
        <f t="shared" si="0"/>
        <v>45100</v>
      </c>
      <c r="F19" s="33">
        <v>45100</v>
      </c>
      <c r="G19" s="33">
        <v>0</v>
      </c>
    </row>
    <row r="20" ht="24" customHeight="1" spans="1:7">
      <c r="A20" s="30" t="s">
        <v>89</v>
      </c>
      <c r="B20" s="30" t="s">
        <v>6</v>
      </c>
      <c r="C20" s="30" t="s">
        <v>6</v>
      </c>
      <c r="D20" s="31" t="s">
        <v>90</v>
      </c>
      <c r="E20" s="33">
        <f t="shared" si="0"/>
        <v>10438600</v>
      </c>
      <c r="F20" s="33">
        <v>4138600</v>
      </c>
      <c r="G20" s="33">
        <v>6300000</v>
      </c>
    </row>
    <row r="21" ht="24" customHeight="1" spans="1:7">
      <c r="A21" s="30" t="s">
        <v>89</v>
      </c>
      <c r="B21" s="30" t="s">
        <v>76</v>
      </c>
      <c r="C21" s="30" t="s">
        <v>6</v>
      </c>
      <c r="D21" s="31" t="s">
        <v>91</v>
      </c>
      <c r="E21" s="33">
        <f t="shared" si="0"/>
        <v>256000</v>
      </c>
      <c r="F21" s="33">
        <v>256000</v>
      </c>
      <c r="G21" s="33">
        <v>0</v>
      </c>
    </row>
    <row r="22" ht="24" customHeight="1" spans="1:7">
      <c r="A22" s="30" t="s">
        <v>89</v>
      </c>
      <c r="B22" s="30" t="s">
        <v>76</v>
      </c>
      <c r="C22" s="30" t="s">
        <v>92</v>
      </c>
      <c r="D22" s="31" t="s">
        <v>93</v>
      </c>
      <c r="E22" s="33">
        <f t="shared" si="0"/>
        <v>256000</v>
      </c>
      <c r="F22" s="33">
        <v>256000</v>
      </c>
      <c r="G22" s="33">
        <v>0</v>
      </c>
    </row>
    <row r="23" ht="24" customHeight="1" spans="1:7">
      <c r="A23" s="30" t="s">
        <v>89</v>
      </c>
      <c r="B23" s="30" t="s">
        <v>94</v>
      </c>
      <c r="C23" s="30" t="s">
        <v>6</v>
      </c>
      <c r="D23" s="31" t="s">
        <v>95</v>
      </c>
      <c r="E23" s="33">
        <f t="shared" si="0"/>
        <v>10182600</v>
      </c>
      <c r="F23" s="33">
        <v>3882600</v>
      </c>
      <c r="G23" s="33">
        <v>6300000</v>
      </c>
    </row>
    <row r="24" ht="24" customHeight="1" spans="1:7">
      <c r="A24" s="30" t="s">
        <v>89</v>
      </c>
      <c r="B24" s="30" t="s">
        <v>94</v>
      </c>
      <c r="C24" s="30" t="s">
        <v>81</v>
      </c>
      <c r="D24" s="31" t="s">
        <v>96</v>
      </c>
      <c r="E24" s="33">
        <f t="shared" si="0"/>
        <v>10182600</v>
      </c>
      <c r="F24" s="33">
        <v>3882600</v>
      </c>
      <c r="G24" s="33">
        <v>6300000</v>
      </c>
    </row>
    <row r="25" ht="24" customHeight="1" spans="1:7">
      <c r="A25" s="30" t="s">
        <v>42</v>
      </c>
      <c r="B25" s="30"/>
      <c r="C25" s="30"/>
      <c r="D25" s="30"/>
      <c r="E25" s="33">
        <f t="shared" si="0"/>
        <v>11720000</v>
      </c>
      <c r="F25" s="33">
        <v>5420000</v>
      </c>
      <c r="G25" s="33">
        <v>6300000</v>
      </c>
    </row>
  </sheetData>
  <sheetProtection password="CC3D" sheet="1"/>
  <mergeCells count="10">
    <mergeCell ref="A2:G2"/>
    <mergeCell ref="A4:F4"/>
    <mergeCell ref="A6:D6"/>
    <mergeCell ref="E6:G6"/>
    <mergeCell ref="A7:C7"/>
    <mergeCell ref="A25:D25"/>
    <mergeCell ref="D7:D8"/>
    <mergeCell ref="E7:E8"/>
    <mergeCell ref="F7:F8"/>
    <mergeCell ref="G7:G8"/>
  </mergeCells>
  <pageMargins left="0.79" right="0.79" top="0.236111111111111" bottom="0.156944444444444"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workbookViewId="0">
      <selection activeCell="A1" sqref="A1"/>
    </sheetView>
  </sheetViews>
  <sheetFormatPr defaultColWidth="9" defaultRowHeight="12.75" outlineLevelCol="6"/>
  <cols>
    <col min="1" max="3" width="7.85714285714286" customWidth="1"/>
    <col min="4" max="4" width="58.4285714285714" customWidth="1"/>
    <col min="5" max="7" width="20" customWidth="1"/>
  </cols>
  <sheetData>
    <row r="1" ht="18" customHeight="1" spans="1:7">
      <c r="A1" s="9"/>
      <c r="B1" s="9"/>
      <c r="C1" s="9"/>
      <c r="D1" s="9"/>
      <c r="E1" s="27"/>
      <c r="F1" s="27"/>
      <c r="G1" s="27" t="s">
        <v>114</v>
      </c>
    </row>
    <row r="2" ht="24" customHeight="1" spans="1:7">
      <c r="A2" s="12" t="s">
        <v>115</v>
      </c>
      <c r="B2" s="12"/>
      <c r="C2" s="12"/>
      <c r="D2" s="12"/>
      <c r="E2" s="12"/>
      <c r="F2" s="12"/>
      <c r="G2" s="12"/>
    </row>
    <row r="3" ht="7.5" customHeight="1" spans="1:7">
      <c r="A3" s="9"/>
      <c r="B3" s="9"/>
      <c r="C3" s="9"/>
      <c r="D3" s="9"/>
      <c r="E3" s="27"/>
      <c r="F3" s="27"/>
      <c r="G3" s="9"/>
    </row>
    <row r="4" ht="24" customHeight="1" spans="1:7">
      <c r="A4" s="42" t="s">
        <v>36</v>
      </c>
      <c r="B4" s="42"/>
      <c r="C4" s="42"/>
      <c r="D4" s="42"/>
      <c r="E4" s="42"/>
      <c r="F4" s="27"/>
      <c r="G4" s="27" t="s">
        <v>37</v>
      </c>
    </row>
    <row r="5" ht="7.5" customHeight="1" spans="1:7">
      <c r="A5" s="43"/>
      <c r="B5" s="43"/>
      <c r="C5" s="43"/>
      <c r="D5" s="43"/>
      <c r="E5" s="27"/>
      <c r="F5" s="27"/>
      <c r="G5" s="9"/>
    </row>
    <row r="6" ht="24" customHeight="1" spans="1:7">
      <c r="A6" s="36" t="s">
        <v>40</v>
      </c>
      <c r="B6" s="36"/>
      <c r="C6" s="36"/>
      <c r="D6" s="36"/>
      <c r="E6" s="36" t="s">
        <v>116</v>
      </c>
      <c r="F6" s="36"/>
      <c r="G6" s="36"/>
    </row>
    <row r="7" ht="24" customHeight="1" spans="1:7">
      <c r="A7" s="41" t="s">
        <v>63</v>
      </c>
      <c r="B7" s="41"/>
      <c r="C7" s="41"/>
      <c r="D7" s="36" t="s">
        <v>64</v>
      </c>
      <c r="E7" s="36" t="s">
        <v>42</v>
      </c>
      <c r="F7" s="17" t="s">
        <v>43</v>
      </c>
      <c r="G7" s="36" t="s">
        <v>44</v>
      </c>
    </row>
    <row r="8" ht="24" customHeight="1" spans="1:7">
      <c r="A8" s="36" t="s">
        <v>69</v>
      </c>
      <c r="B8" s="36" t="s">
        <v>70</v>
      </c>
      <c r="C8" s="36" t="s">
        <v>71</v>
      </c>
      <c r="D8" s="36"/>
      <c r="E8" s="36"/>
      <c r="F8" s="17"/>
      <c r="G8" s="36"/>
    </row>
    <row r="9" hidden="1" customHeight="1" spans="1:7">
      <c r="A9" s="35"/>
      <c r="B9" s="35"/>
      <c r="C9" s="35"/>
      <c r="D9" s="35"/>
      <c r="E9" s="44"/>
      <c r="F9" s="44" t="s">
        <v>6</v>
      </c>
      <c r="G9" s="44" t="s">
        <v>6</v>
      </c>
    </row>
    <row r="10" ht="24" customHeight="1" spans="1:7">
      <c r="A10" s="30" t="s">
        <v>6</v>
      </c>
      <c r="B10" s="30" t="s">
        <v>6</v>
      </c>
      <c r="C10" s="30" t="s">
        <v>6</v>
      </c>
      <c r="D10" s="31" t="s">
        <v>6</v>
      </c>
      <c r="E10" s="33">
        <f>SUM(F10,G10)</f>
        <v>0</v>
      </c>
      <c r="F10" s="33" t="s">
        <v>6</v>
      </c>
      <c r="G10" s="33" t="s">
        <v>6</v>
      </c>
    </row>
    <row r="11" ht="24" customHeight="1" spans="1:7">
      <c r="A11" s="30" t="s">
        <v>42</v>
      </c>
      <c r="B11" s="30"/>
      <c r="C11" s="30"/>
      <c r="D11" s="30"/>
      <c r="E11" s="33">
        <f>SUM(F11,G11)</f>
        <v>0</v>
      </c>
      <c r="F11" s="33" t="s">
        <v>6</v>
      </c>
      <c r="G11" s="33" t="s">
        <v>6</v>
      </c>
    </row>
    <row r="13" ht="24" customHeight="1" spans="4:4">
      <c r="D13" s="25"/>
    </row>
  </sheetData>
  <sheetProtection password="CC3D" sheet="1"/>
  <mergeCells count="10">
    <mergeCell ref="A2:G2"/>
    <mergeCell ref="A4:E4"/>
    <mergeCell ref="A6:D6"/>
    <mergeCell ref="E6:G6"/>
    <mergeCell ref="A7:C7"/>
    <mergeCell ref="A11:D11"/>
    <mergeCell ref="D7:D8"/>
    <mergeCell ref="E7:E8"/>
    <mergeCell ref="F7:F8"/>
    <mergeCell ref="G7:G8"/>
  </mergeCells>
  <pageMargins left="0.79" right="0.79" top="0.79" bottom="0.79"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showRuler="0" workbookViewId="0">
      <selection activeCell="A1" sqref="A1"/>
    </sheetView>
  </sheetViews>
  <sheetFormatPr defaultColWidth="9" defaultRowHeight="12.75" outlineLevelCol="6"/>
  <cols>
    <col min="1" max="3" width="6.14285714285714" customWidth="1"/>
    <col min="4" max="4" width="51.4285714285714" customWidth="1"/>
    <col min="5" max="6" width="23.7142857142857" customWidth="1"/>
    <col min="7" max="7" width="24.7142857142857" customWidth="1"/>
    <col min="8" max="8" width="9.28571428571429" customWidth="1"/>
  </cols>
  <sheetData>
    <row r="1" ht="18" customHeight="1" spans="1:7">
      <c r="A1" s="9"/>
      <c r="B1" s="9"/>
      <c r="C1" s="9"/>
      <c r="D1" s="9"/>
      <c r="E1" s="27"/>
      <c r="F1" s="27"/>
      <c r="G1" s="27" t="s">
        <v>117</v>
      </c>
    </row>
    <row r="2" ht="24" customHeight="1" spans="1:7">
      <c r="A2" s="12" t="s">
        <v>118</v>
      </c>
      <c r="B2" s="12"/>
      <c r="C2" s="12"/>
      <c r="D2" s="12"/>
      <c r="E2" s="12"/>
      <c r="F2" s="12"/>
      <c r="G2" s="12"/>
    </row>
    <row r="4" ht="24" customHeight="1" spans="1:7">
      <c r="A4" s="9" t="s">
        <v>36</v>
      </c>
      <c r="B4" s="9"/>
      <c r="C4" s="9"/>
      <c r="D4" s="9"/>
      <c r="E4" s="9"/>
      <c r="F4" s="9"/>
      <c r="G4" s="27" t="s">
        <v>37</v>
      </c>
    </row>
    <row r="5" ht="7.5" customHeight="1" spans="1:7">
      <c r="A5" s="35"/>
      <c r="B5" s="35"/>
      <c r="C5" s="35"/>
      <c r="D5" s="35"/>
      <c r="E5" s="35"/>
      <c r="F5" s="35"/>
      <c r="G5" s="35"/>
    </row>
    <row r="6" ht="24" customHeight="1" spans="1:7">
      <c r="A6" s="36" t="s">
        <v>40</v>
      </c>
      <c r="B6" s="36"/>
      <c r="C6" s="36"/>
      <c r="D6" s="36"/>
      <c r="E6" s="36" t="s">
        <v>119</v>
      </c>
      <c r="F6" s="36"/>
      <c r="G6" s="36"/>
    </row>
    <row r="7" ht="24" customHeight="1" spans="1:7">
      <c r="A7" s="41" t="s">
        <v>63</v>
      </c>
      <c r="B7" s="41"/>
      <c r="C7" s="41"/>
      <c r="D7" s="36" t="s">
        <v>64</v>
      </c>
      <c r="E7" s="36" t="s">
        <v>42</v>
      </c>
      <c r="F7" s="15" t="s">
        <v>43</v>
      </c>
      <c r="G7" s="36" t="s">
        <v>44</v>
      </c>
    </row>
    <row r="8" ht="24" customHeight="1" spans="1:7">
      <c r="A8" s="36" t="s">
        <v>69</v>
      </c>
      <c r="B8" s="36" t="s">
        <v>70</v>
      </c>
      <c r="C8" s="36" t="s">
        <v>71</v>
      </c>
      <c r="D8" s="36"/>
      <c r="E8" s="36"/>
      <c r="F8" s="15"/>
      <c r="G8" s="36"/>
    </row>
    <row r="9" ht="24" customHeight="1" spans="1:7">
      <c r="A9" s="30" t="s">
        <v>6</v>
      </c>
      <c r="B9" s="30" t="s">
        <v>6</v>
      </c>
      <c r="C9" s="30" t="s">
        <v>6</v>
      </c>
      <c r="D9" s="31" t="s">
        <v>6</v>
      </c>
      <c r="E9" s="33">
        <f>SUM(F9,G9)</f>
        <v>0</v>
      </c>
      <c r="F9" s="33" t="s">
        <v>6</v>
      </c>
      <c r="G9" s="33" t="s">
        <v>6</v>
      </c>
    </row>
    <row r="10" ht="24" customHeight="1" spans="1:7">
      <c r="A10" s="30" t="s">
        <v>42</v>
      </c>
      <c r="B10" s="30"/>
      <c r="C10" s="30"/>
      <c r="D10" s="30"/>
      <c r="E10" s="33">
        <f>SUM(F10,G10)</f>
        <v>0</v>
      </c>
      <c r="F10" s="33" t="s">
        <v>6</v>
      </c>
      <c r="G10" s="33" t="s">
        <v>6</v>
      </c>
    </row>
    <row r="13" ht="24" customHeight="1" spans="4:4">
      <c r="D13" s="25"/>
    </row>
  </sheetData>
  <sheetProtection password="CC3D" sheet="1"/>
  <mergeCells count="10">
    <mergeCell ref="A2:G2"/>
    <mergeCell ref="A4:F4"/>
    <mergeCell ref="A6:D6"/>
    <mergeCell ref="E6:G6"/>
    <mergeCell ref="A7:C7"/>
    <mergeCell ref="A10:D10"/>
    <mergeCell ref="D7:D8"/>
    <mergeCell ref="E7:E8"/>
    <mergeCell ref="F7:F8"/>
    <mergeCell ref="G7:G8"/>
  </mergeCells>
  <pageMargins left="0.79" right="0.79" top="0.79" bottom="0.79"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Ruler="0" workbookViewId="0">
      <selection activeCell="A1" sqref="A1"/>
    </sheetView>
  </sheetViews>
  <sheetFormatPr defaultColWidth="9" defaultRowHeight="12.75" outlineLevelCol="5"/>
  <cols>
    <col min="1" max="2" width="8.57142857142857" customWidth="1"/>
    <col min="3" max="3" width="65.2857142857143" customWidth="1"/>
    <col min="4" max="6" width="20" customWidth="1"/>
  </cols>
  <sheetData>
    <row r="1" ht="18" customHeight="1" spans="1:6">
      <c r="A1" s="9"/>
      <c r="B1" s="9"/>
      <c r="C1" s="9"/>
      <c r="D1" s="9"/>
      <c r="E1" s="9"/>
      <c r="F1" s="10" t="s">
        <v>120</v>
      </c>
    </row>
    <row r="2" ht="22.5" customHeight="1" spans="1:6">
      <c r="A2" s="12" t="s">
        <v>121</v>
      </c>
      <c r="B2" s="12"/>
      <c r="C2" s="12"/>
      <c r="D2" s="12"/>
      <c r="E2" s="12"/>
      <c r="F2" s="12"/>
    </row>
    <row r="3" ht="7.5" customHeight="1" spans="1:6">
      <c r="A3" s="35"/>
      <c r="B3" s="35"/>
      <c r="C3" s="35"/>
      <c r="D3" s="35"/>
      <c r="E3" s="35"/>
      <c r="F3" s="35"/>
    </row>
    <row r="4" ht="24" customHeight="1" spans="1:6">
      <c r="A4" s="9" t="s">
        <v>36</v>
      </c>
      <c r="B4" s="9"/>
      <c r="C4" s="9"/>
      <c r="D4" s="9"/>
      <c r="E4" s="9"/>
      <c r="F4" s="27" t="s">
        <v>37</v>
      </c>
    </row>
    <row r="5" ht="7.5" customHeight="1" spans="1:6">
      <c r="A5" s="35"/>
      <c r="B5" s="35"/>
      <c r="C5" s="35"/>
      <c r="D5" s="35"/>
      <c r="E5" s="35"/>
      <c r="F5" s="35"/>
    </row>
    <row r="6" ht="24" customHeight="1" spans="1:6">
      <c r="A6" s="36" t="s">
        <v>40</v>
      </c>
      <c r="B6" s="36"/>
      <c r="C6" s="36"/>
      <c r="D6" s="36" t="s">
        <v>122</v>
      </c>
      <c r="E6" s="36"/>
      <c r="F6" s="36"/>
    </row>
    <row r="7" ht="24" customHeight="1" spans="1:6">
      <c r="A7" s="36" t="s">
        <v>123</v>
      </c>
      <c r="B7" s="36"/>
      <c r="C7" s="36" t="s">
        <v>124</v>
      </c>
      <c r="D7" s="37" t="s">
        <v>42</v>
      </c>
      <c r="E7" s="37" t="s">
        <v>45</v>
      </c>
      <c r="F7" s="37" t="s">
        <v>46</v>
      </c>
    </row>
    <row r="8" ht="24" customHeight="1" spans="1:6">
      <c r="A8" s="36" t="s">
        <v>69</v>
      </c>
      <c r="B8" s="36" t="s">
        <v>70</v>
      </c>
      <c r="C8" s="36"/>
      <c r="D8" s="37"/>
      <c r="E8" s="37"/>
      <c r="F8" s="37"/>
    </row>
    <row r="9" hidden="1" customHeight="1" spans="1:6">
      <c r="A9" s="35" t="s">
        <v>6</v>
      </c>
      <c r="B9" s="35"/>
      <c r="C9" s="35"/>
      <c r="D9" s="38"/>
      <c r="E9" s="38" t="s">
        <v>6</v>
      </c>
      <c r="F9" s="38" t="s">
        <v>6</v>
      </c>
    </row>
    <row r="10" ht="24" customHeight="1" spans="1:6">
      <c r="A10" s="39" t="s">
        <v>125</v>
      </c>
      <c r="B10" s="39" t="s">
        <v>6</v>
      </c>
      <c r="C10" s="31" t="s">
        <v>126</v>
      </c>
      <c r="D10" s="40">
        <f t="shared" ref="D10:D31" si="0">SUM(E10,F10)</f>
        <v>5155500</v>
      </c>
      <c r="E10" s="40">
        <v>5155500</v>
      </c>
      <c r="F10" s="40">
        <v>0</v>
      </c>
    </row>
    <row r="11" ht="24" customHeight="1" spans="1:6">
      <c r="A11" s="39" t="s">
        <v>125</v>
      </c>
      <c r="B11" s="39" t="s">
        <v>92</v>
      </c>
      <c r="C11" s="31" t="s">
        <v>127</v>
      </c>
      <c r="D11" s="40">
        <f t="shared" si="0"/>
        <v>625100</v>
      </c>
      <c r="E11" s="40">
        <v>625100</v>
      </c>
      <c r="F11" s="40">
        <v>0</v>
      </c>
    </row>
    <row r="12" ht="24" customHeight="1" spans="1:6">
      <c r="A12" s="39" t="s">
        <v>125</v>
      </c>
      <c r="B12" s="39" t="s">
        <v>76</v>
      </c>
      <c r="C12" s="31" t="s">
        <v>128</v>
      </c>
      <c r="D12" s="40">
        <f t="shared" si="0"/>
        <v>1057200</v>
      </c>
      <c r="E12" s="40">
        <v>1057200</v>
      </c>
      <c r="F12" s="40">
        <v>0</v>
      </c>
    </row>
    <row r="13" ht="24" customHeight="1" spans="1:6">
      <c r="A13" s="39" t="s">
        <v>125</v>
      </c>
      <c r="B13" s="39" t="s">
        <v>129</v>
      </c>
      <c r="C13" s="31" t="s">
        <v>130</v>
      </c>
      <c r="D13" s="40">
        <f t="shared" si="0"/>
        <v>1684300</v>
      </c>
      <c r="E13" s="40">
        <v>1684300</v>
      </c>
      <c r="F13" s="40">
        <v>0</v>
      </c>
    </row>
    <row r="14" ht="24" customHeight="1" spans="1:6">
      <c r="A14" s="39" t="s">
        <v>125</v>
      </c>
      <c r="B14" s="39" t="s">
        <v>131</v>
      </c>
      <c r="C14" s="31" t="s">
        <v>132</v>
      </c>
      <c r="D14" s="40">
        <f t="shared" si="0"/>
        <v>554600</v>
      </c>
      <c r="E14" s="40">
        <v>554600</v>
      </c>
      <c r="F14" s="40">
        <v>0</v>
      </c>
    </row>
    <row r="15" ht="24" customHeight="1" spans="1:6">
      <c r="A15" s="39" t="s">
        <v>125</v>
      </c>
      <c r="B15" s="39" t="s">
        <v>133</v>
      </c>
      <c r="C15" s="31" t="s">
        <v>134</v>
      </c>
      <c r="D15" s="40">
        <f t="shared" si="0"/>
        <v>276200</v>
      </c>
      <c r="E15" s="40">
        <v>276200</v>
      </c>
      <c r="F15" s="40">
        <v>0</v>
      </c>
    </row>
    <row r="16" ht="24" customHeight="1" spans="1:6">
      <c r="A16" s="39" t="s">
        <v>125</v>
      </c>
      <c r="B16" s="39" t="s">
        <v>135</v>
      </c>
      <c r="C16" s="31" t="s">
        <v>136</v>
      </c>
      <c r="D16" s="40">
        <f t="shared" si="0"/>
        <v>344600</v>
      </c>
      <c r="E16" s="40">
        <v>344600</v>
      </c>
      <c r="F16" s="40">
        <v>0</v>
      </c>
    </row>
    <row r="17" ht="24" customHeight="1" spans="1:6">
      <c r="A17" s="39" t="s">
        <v>125</v>
      </c>
      <c r="B17" s="39" t="s">
        <v>137</v>
      </c>
      <c r="C17" s="31" t="s">
        <v>138</v>
      </c>
      <c r="D17" s="40">
        <f t="shared" si="0"/>
        <v>22000</v>
      </c>
      <c r="E17" s="40">
        <v>22000</v>
      </c>
      <c r="F17" s="40">
        <v>0</v>
      </c>
    </row>
    <row r="18" ht="24" customHeight="1" spans="1:6">
      <c r="A18" s="39" t="s">
        <v>125</v>
      </c>
      <c r="B18" s="39" t="s">
        <v>139</v>
      </c>
      <c r="C18" s="31" t="s">
        <v>93</v>
      </c>
      <c r="D18" s="40">
        <f t="shared" si="0"/>
        <v>256000</v>
      </c>
      <c r="E18" s="40">
        <v>256000</v>
      </c>
      <c r="F18" s="40">
        <v>0</v>
      </c>
    </row>
    <row r="19" ht="24" customHeight="1" spans="1:6">
      <c r="A19" s="39" t="s">
        <v>125</v>
      </c>
      <c r="B19" s="39" t="s">
        <v>81</v>
      </c>
      <c r="C19" s="31" t="s">
        <v>140</v>
      </c>
      <c r="D19" s="40">
        <f t="shared" si="0"/>
        <v>335500</v>
      </c>
      <c r="E19" s="40">
        <v>335500</v>
      </c>
      <c r="F19" s="40">
        <v>0</v>
      </c>
    </row>
    <row r="20" ht="24" customHeight="1" spans="1:6">
      <c r="A20" s="39" t="s">
        <v>141</v>
      </c>
      <c r="B20" s="39" t="s">
        <v>6</v>
      </c>
      <c r="C20" s="31" t="s">
        <v>142</v>
      </c>
      <c r="D20" s="40">
        <f t="shared" si="0"/>
        <v>200100</v>
      </c>
      <c r="E20" s="40">
        <v>45100</v>
      </c>
      <c r="F20" s="40">
        <v>155000</v>
      </c>
    </row>
    <row r="21" ht="24" customHeight="1" spans="1:6">
      <c r="A21" s="39" t="s">
        <v>141</v>
      </c>
      <c r="B21" s="39" t="s">
        <v>92</v>
      </c>
      <c r="C21" s="31" t="s">
        <v>143</v>
      </c>
      <c r="D21" s="40">
        <f t="shared" si="0"/>
        <v>37000</v>
      </c>
      <c r="E21" s="40">
        <v>0</v>
      </c>
      <c r="F21" s="40">
        <v>37000</v>
      </c>
    </row>
    <row r="22" ht="24" customHeight="1" spans="1:6">
      <c r="A22" s="39" t="s">
        <v>141</v>
      </c>
      <c r="B22" s="39" t="s">
        <v>129</v>
      </c>
      <c r="C22" s="31" t="s">
        <v>144</v>
      </c>
      <c r="D22" s="40">
        <f t="shared" si="0"/>
        <v>10000</v>
      </c>
      <c r="E22" s="40">
        <v>0</v>
      </c>
      <c r="F22" s="40">
        <v>10000</v>
      </c>
    </row>
    <row r="23" ht="24" customHeight="1" spans="1:6">
      <c r="A23" s="39" t="s">
        <v>141</v>
      </c>
      <c r="B23" s="39" t="s">
        <v>85</v>
      </c>
      <c r="C23" s="31" t="s">
        <v>145</v>
      </c>
      <c r="D23" s="40">
        <f t="shared" si="0"/>
        <v>5000</v>
      </c>
      <c r="E23" s="40">
        <v>0</v>
      </c>
      <c r="F23" s="40">
        <v>5000</v>
      </c>
    </row>
    <row r="24" ht="24" customHeight="1" spans="1:6">
      <c r="A24" s="39" t="s">
        <v>141</v>
      </c>
      <c r="B24" s="39" t="s">
        <v>146</v>
      </c>
      <c r="C24" s="31" t="s">
        <v>147</v>
      </c>
      <c r="D24" s="40">
        <f t="shared" si="0"/>
        <v>60000</v>
      </c>
      <c r="E24" s="40">
        <v>0</v>
      </c>
      <c r="F24" s="40">
        <v>60000</v>
      </c>
    </row>
    <row r="25" ht="24" customHeight="1" spans="1:6">
      <c r="A25" s="39" t="s">
        <v>141</v>
      </c>
      <c r="B25" s="39" t="s">
        <v>148</v>
      </c>
      <c r="C25" s="31" t="s">
        <v>149</v>
      </c>
      <c r="D25" s="40">
        <f t="shared" si="0"/>
        <v>43000</v>
      </c>
      <c r="E25" s="40">
        <v>0</v>
      </c>
      <c r="F25" s="40">
        <v>43000</v>
      </c>
    </row>
    <row r="26" ht="24" customHeight="1" spans="1:6">
      <c r="A26" s="39" t="s">
        <v>141</v>
      </c>
      <c r="B26" s="39" t="s">
        <v>81</v>
      </c>
      <c r="C26" s="31" t="s">
        <v>150</v>
      </c>
      <c r="D26" s="40">
        <f t="shared" si="0"/>
        <v>45100</v>
      </c>
      <c r="E26" s="40">
        <v>45100</v>
      </c>
      <c r="F26" s="40">
        <v>0</v>
      </c>
    </row>
    <row r="27" ht="24" customHeight="1" spans="1:6">
      <c r="A27" s="39" t="s">
        <v>151</v>
      </c>
      <c r="B27" s="39" t="s">
        <v>6</v>
      </c>
      <c r="C27" s="31" t="s">
        <v>152</v>
      </c>
      <c r="D27" s="40">
        <f t="shared" si="0"/>
        <v>49400</v>
      </c>
      <c r="E27" s="40">
        <v>49400</v>
      </c>
      <c r="F27" s="40">
        <v>0</v>
      </c>
    </row>
    <row r="28" ht="24" customHeight="1" spans="1:6">
      <c r="A28" s="39" t="s">
        <v>151</v>
      </c>
      <c r="B28" s="39" t="s">
        <v>81</v>
      </c>
      <c r="C28" s="31" t="s">
        <v>153</v>
      </c>
      <c r="D28" s="40">
        <f t="shared" si="0"/>
        <v>49400</v>
      </c>
      <c r="E28" s="40">
        <v>49400</v>
      </c>
      <c r="F28" s="40">
        <v>0</v>
      </c>
    </row>
    <row r="29" ht="24" customHeight="1" spans="1:6">
      <c r="A29" s="39" t="s">
        <v>154</v>
      </c>
      <c r="B29" s="39" t="s">
        <v>6</v>
      </c>
      <c r="C29" s="31" t="s">
        <v>155</v>
      </c>
      <c r="D29" s="40">
        <f t="shared" si="0"/>
        <v>15000</v>
      </c>
      <c r="E29" s="40">
        <v>0</v>
      </c>
      <c r="F29" s="40">
        <v>15000</v>
      </c>
    </row>
    <row r="30" ht="24" customHeight="1" spans="1:6">
      <c r="A30" s="39" t="s">
        <v>154</v>
      </c>
      <c r="B30" s="39" t="s">
        <v>76</v>
      </c>
      <c r="C30" s="31" t="s">
        <v>156</v>
      </c>
      <c r="D30" s="40">
        <f t="shared" si="0"/>
        <v>15000</v>
      </c>
      <c r="E30" s="40">
        <v>0</v>
      </c>
      <c r="F30" s="40">
        <v>15000</v>
      </c>
    </row>
    <row r="31" ht="24" customHeight="1" spans="1:6">
      <c r="A31" s="30" t="s">
        <v>42</v>
      </c>
      <c r="B31" s="30"/>
      <c r="C31" s="30"/>
      <c r="D31" s="33">
        <f t="shared" si="0"/>
        <v>5420000</v>
      </c>
      <c r="E31" s="33">
        <v>5250000</v>
      </c>
      <c r="F31" s="33">
        <v>170000</v>
      </c>
    </row>
  </sheetData>
  <sheetProtection password="CC3D" sheet="1"/>
  <mergeCells count="10">
    <mergeCell ref="A2:F2"/>
    <mergeCell ref="A4:E4"/>
    <mergeCell ref="A6:C6"/>
    <mergeCell ref="D6:F6"/>
    <mergeCell ref="A7:B7"/>
    <mergeCell ref="A31:C31"/>
    <mergeCell ref="C7:C8"/>
    <mergeCell ref="D7:D8"/>
    <mergeCell ref="E7:E8"/>
    <mergeCell ref="F7:F8"/>
  </mergeCells>
  <pageMargins left="0.79" right="0.79" top="0.79" bottom="0.79"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Ruler="0" workbookViewId="0">
      <selection activeCell="A1" sqref="A1:G1"/>
    </sheetView>
  </sheetViews>
  <sheetFormatPr defaultColWidth="9" defaultRowHeight="12.75" outlineLevelCol="6"/>
  <cols>
    <col min="1" max="3" width="6.42857142857143" customWidth="1"/>
    <col min="4" max="4" width="44.1428571428571" customWidth="1"/>
    <col min="5" max="5" width="7.28571428571429" customWidth="1"/>
    <col min="6" max="6" width="43.2857142857143" customWidth="1"/>
    <col min="7" max="7" width="27.7142857142857" customWidth="1"/>
  </cols>
  <sheetData>
    <row r="1" ht="18" customHeight="1" spans="1:7">
      <c r="A1" s="11" t="s">
        <v>157</v>
      </c>
      <c r="B1" s="11"/>
      <c r="C1" s="11"/>
      <c r="D1" s="11"/>
      <c r="E1" s="11"/>
      <c r="F1" s="11"/>
      <c r="G1" s="11"/>
    </row>
    <row r="2" ht="24" customHeight="1" spans="1:7">
      <c r="A2" s="26" t="s">
        <v>158</v>
      </c>
      <c r="B2" s="26"/>
      <c r="C2" s="26"/>
      <c r="D2" s="26"/>
      <c r="E2" s="26"/>
      <c r="F2" s="26"/>
      <c r="G2" s="26"/>
    </row>
    <row r="4" ht="22.5" customHeight="1" spans="1:7">
      <c r="A4" s="9" t="s">
        <v>36</v>
      </c>
      <c r="B4" s="9"/>
      <c r="C4" s="9"/>
      <c r="D4" s="9"/>
      <c r="E4" s="9"/>
      <c r="F4" s="9"/>
      <c r="G4" s="27" t="s">
        <v>37</v>
      </c>
    </row>
    <row r="5" ht="11.25" customHeight="1" spans="1:7">
      <c r="A5" s="9"/>
      <c r="B5" s="9"/>
      <c r="C5" s="9"/>
      <c r="D5" s="9"/>
      <c r="E5" s="28"/>
      <c r="F5" s="9"/>
      <c r="G5" s="9"/>
    </row>
    <row r="6" ht="24" customHeight="1" spans="1:7">
      <c r="A6" s="14" t="s">
        <v>63</v>
      </c>
      <c r="B6" s="14"/>
      <c r="C6" s="14"/>
      <c r="D6" s="17" t="s">
        <v>64</v>
      </c>
      <c r="E6" s="17" t="s">
        <v>159</v>
      </c>
      <c r="F6" s="17" t="s">
        <v>160</v>
      </c>
      <c r="G6" s="17" t="s">
        <v>41</v>
      </c>
    </row>
    <row r="7" ht="24" customHeight="1" spans="1:7">
      <c r="A7" s="17" t="s">
        <v>69</v>
      </c>
      <c r="B7" s="17" t="s">
        <v>70</v>
      </c>
      <c r="C7" s="17" t="s">
        <v>71</v>
      </c>
      <c r="D7" s="17"/>
      <c r="E7" s="17"/>
      <c r="F7" s="17"/>
      <c r="G7" s="17"/>
    </row>
    <row r="8" hidden="1" customHeight="1" spans="7:7">
      <c r="G8" s="29" t="s">
        <v>6</v>
      </c>
    </row>
    <row r="9" ht="24" customHeight="1" spans="1:7">
      <c r="A9" s="30" t="s">
        <v>89</v>
      </c>
      <c r="B9" s="30" t="s">
        <v>6</v>
      </c>
      <c r="C9" s="30" t="s">
        <v>6</v>
      </c>
      <c r="D9" s="31" t="s">
        <v>90</v>
      </c>
      <c r="E9" s="32"/>
      <c r="F9" s="31" t="s">
        <v>6</v>
      </c>
      <c r="G9" s="33">
        <v>6300000</v>
      </c>
    </row>
    <row r="10" ht="24" customHeight="1" spans="1:7">
      <c r="A10" s="30" t="s">
        <v>89</v>
      </c>
      <c r="B10" s="30" t="s">
        <v>94</v>
      </c>
      <c r="C10" s="30" t="s">
        <v>6</v>
      </c>
      <c r="D10" s="31"/>
      <c r="E10" s="32"/>
      <c r="F10" s="31" t="s">
        <v>6</v>
      </c>
      <c r="G10" s="33">
        <v>6300000</v>
      </c>
    </row>
    <row r="11" ht="24" customHeight="1" spans="1:7">
      <c r="A11" s="30" t="s">
        <v>89</v>
      </c>
      <c r="B11" s="30" t="s">
        <v>94</v>
      </c>
      <c r="C11" s="30" t="s">
        <v>81</v>
      </c>
      <c r="D11" s="31"/>
      <c r="E11" s="32"/>
      <c r="F11" s="31" t="s">
        <v>6</v>
      </c>
      <c r="G11" s="33">
        <v>6300000</v>
      </c>
    </row>
    <row r="12" ht="24" customHeight="1" spans="1:7">
      <c r="A12" s="30" t="s">
        <v>6</v>
      </c>
      <c r="B12" s="30" t="s">
        <v>6</v>
      </c>
      <c r="C12" s="30" t="s">
        <v>6</v>
      </c>
      <c r="D12" s="31" t="s">
        <v>6</v>
      </c>
      <c r="E12" s="32">
        <v>1</v>
      </c>
      <c r="F12" s="31" t="s">
        <v>161</v>
      </c>
      <c r="G12" s="33">
        <v>6300000</v>
      </c>
    </row>
    <row r="13" ht="24" customHeight="1" spans="1:7">
      <c r="A13" s="34" t="s">
        <v>162</v>
      </c>
      <c r="B13" s="34"/>
      <c r="C13" s="34"/>
      <c r="D13" s="34"/>
      <c r="E13" s="34"/>
      <c r="F13" s="34"/>
      <c r="G13" s="33">
        <v>6300000</v>
      </c>
    </row>
  </sheetData>
  <sheetProtection password="CC3D" sheet="1"/>
  <mergeCells count="9">
    <mergeCell ref="A1:G1"/>
    <mergeCell ref="A2:G2"/>
    <mergeCell ref="A4:F4"/>
    <mergeCell ref="A6:C6"/>
    <mergeCell ref="A13:F13"/>
    <mergeCell ref="D6:D7"/>
    <mergeCell ref="E6:E7"/>
    <mergeCell ref="F6:F7"/>
    <mergeCell ref="G6:G7"/>
  </mergeCells>
  <pageMargins left="0.79" right="0.79" top="0.79" bottom="0.79"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Ruler="0" workbookViewId="0">
      <selection activeCell="E18" sqref="E18"/>
    </sheetView>
  </sheetViews>
  <sheetFormatPr defaultColWidth="9" defaultRowHeight="12.75" outlineLevelCol="7"/>
  <cols>
    <col min="1" max="1" width="21.2857142857143" customWidth="1"/>
    <col min="2" max="2" width="20.4285714285714" customWidth="1"/>
    <col min="3" max="3" width="19.7142857142857" customWidth="1"/>
    <col min="4" max="4" width="21" customWidth="1"/>
    <col min="5" max="5" width="19.8571428571429" customWidth="1"/>
    <col min="6" max="6" width="20.2857142857143" customWidth="1"/>
    <col min="7" max="7" width="9.28571428571429" hidden="1" customWidth="1"/>
    <col min="8" max="8" width="19.1428571428571" customWidth="1"/>
    <col min="9" max="26" width="9.28571428571429" customWidth="1"/>
  </cols>
  <sheetData>
    <row r="1" ht="18" customHeight="1" spans="1:8">
      <c r="A1" s="9"/>
      <c r="B1" s="9"/>
      <c r="C1" s="9"/>
      <c r="D1" s="9"/>
      <c r="E1" s="9"/>
      <c r="F1" s="9"/>
      <c r="G1" s="10" t="s">
        <v>163</v>
      </c>
      <c r="H1" s="11" t="s">
        <v>163</v>
      </c>
    </row>
    <row r="2" ht="22.5" customHeight="1" spans="1:8">
      <c r="A2" s="12" t="s">
        <v>164</v>
      </c>
      <c r="B2" s="12"/>
      <c r="C2" s="12"/>
      <c r="D2" s="12"/>
      <c r="E2" s="12"/>
      <c r="F2" s="12"/>
      <c r="G2" s="12"/>
      <c r="H2" s="12"/>
    </row>
    <row r="4" ht="24" customHeight="1" spans="1:8">
      <c r="A4" s="9" t="s">
        <v>36</v>
      </c>
      <c r="B4" s="9"/>
      <c r="C4" s="9"/>
      <c r="D4" s="9"/>
      <c r="E4" s="9"/>
      <c r="F4" s="9"/>
      <c r="G4" s="13" t="s">
        <v>165</v>
      </c>
      <c r="H4" s="11" t="s">
        <v>165</v>
      </c>
    </row>
    <row r="6" ht="24" customHeight="1" spans="1:8">
      <c r="A6" s="14" t="s">
        <v>166</v>
      </c>
      <c r="B6" s="14"/>
      <c r="C6" s="14"/>
      <c r="D6" s="14"/>
      <c r="E6" s="14"/>
      <c r="F6" s="14"/>
      <c r="G6" s="15" t="s">
        <v>167</v>
      </c>
      <c r="H6" s="16" t="s">
        <v>168</v>
      </c>
    </row>
    <row r="7" ht="24" customHeight="1" spans="1:8">
      <c r="A7" s="15" t="s">
        <v>42</v>
      </c>
      <c r="B7" s="15" t="s">
        <v>169</v>
      </c>
      <c r="C7" s="15" t="s">
        <v>170</v>
      </c>
      <c r="D7" s="17" t="s">
        <v>171</v>
      </c>
      <c r="E7" s="17"/>
      <c r="F7" s="17"/>
      <c r="G7" s="15"/>
      <c r="H7" s="16"/>
    </row>
    <row r="8" ht="24" customHeight="1" spans="1:8">
      <c r="A8" s="15"/>
      <c r="B8" s="15"/>
      <c r="C8" s="15"/>
      <c r="D8" s="18" t="s">
        <v>172</v>
      </c>
      <c r="E8" s="18" t="s">
        <v>173</v>
      </c>
      <c r="F8" s="18" t="s">
        <v>174</v>
      </c>
      <c r="G8" s="15"/>
      <c r="H8" s="16"/>
    </row>
    <row r="9" hidden="1" customHeight="1" spans="1:8">
      <c r="A9" s="19">
        <f>SUM(B9,C9,D9)</f>
        <v>0</v>
      </c>
      <c r="B9" s="20">
        <f>SUM(B10:B10)</f>
        <v>0</v>
      </c>
      <c r="C9" s="20">
        <f>SUM(C10:C10)</f>
        <v>0</v>
      </c>
      <c r="D9" s="19">
        <f>SUM(E9,F9)</f>
        <v>0</v>
      </c>
      <c r="E9" s="19">
        <f>SUM(E10:E10)</f>
        <v>0</v>
      </c>
      <c r="F9" s="19">
        <f>SUM(F10:F10)</f>
        <v>0</v>
      </c>
      <c r="G9" s="19">
        <f>SUM(G10:G10,H10:H10)</f>
        <v>0</v>
      </c>
      <c r="H9" s="21"/>
    </row>
    <row r="10" ht="24" customHeight="1" spans="1:8">
      <c r="A10" s="22">
        <f>SUM(B10,C10,D10)</f>
        <v>0</v>
      </c>
      <c r="B10" s="23">
        <v>0</v>
      </c>
      <c r="C10" s="23">
        <v>0</v>
      </c>
      <c r="D10" s="23">
        <f>SUM(E10,F10)</f>
        <v>0</v>
      </c>
      <c r="E10" s="23">
        <v>0</v>
      </c>
      <c r="F10" s="23">
        <v>0</v>
      </c>
      <c r="G10" s="23">
        <v>0</v>
      </c>
      <c r="H10" s="24">
        <v>0</v>
      </c>
    </row>
    <row r="13" ht="24" customHeight="1" spans="1:1">
      <c r="A13" s="25" t="s">
        <v>6</v>
      </c>
    </row>
  </sheetData>
  <sheetProtection password="CC3D" sheet="1"/>
  <mergeCells count="9">
    <mergeCell ref="A2:H2"/>
    <mergeCell ref="A4:F4"/>
    <mergeCell ref="A6:F6"/>
    <mergeCell ref="D7:F7"/>
    <mergeCell ref="A7:A8"/>
    <mergeCell ref="B7:B8"/>
    <mergeCell ref="C7:C8"/>
    <mergeCell ref="G6:G8"/>
    <mergeCell ref="H6:H8"/>
  </mergeCells>
  <pageMargins left="0.79" right="0.79" top="0.79" bottom="0.79"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showRuler="0" topLeftCell="A3" workbookViewId="0">
      <selection activeCell="A7" sqref="A7"/>
    </sheetView>
  </sheetViews>
  <sheetFormatPr defaultColWidth="9" defaultRowHeight="12.75"/>
  <cols>
    <col min="1" max="1" width="146.142857142857" customWidth="1"/>
  </cols>
  <sheetData>
    <row r="1" ht="31.5" customHeight="1" spans="1:1">
      <c r="A1" s="1" t="s">
        <v>175</v>
      </c>
    </row>
    <row r="2" ht="24" customHeight="1" spans="1:1">
      <c r="A2" s="1"/>
    </row>
    <row r="3" ht="321" customHeight="1" spans="1:1">
      <c r="A3" s="2" t="s">
        <v>176</v>
      </c>
    </row>
    <row r="4" ht="20.25" spans="1:1">
      <c r="A4" s="3"/>
    </row>
    <row r="5" ht="20.25" spans="1:1">
      <c r="A5" s="4"/>
    </row>
    <row r="6" ht="20.25" spans="1:1">
      <c r="A6" s="5"/>
    </row>
    <row r="7" ht="20.25" spans="1:1">
      <c r="A7" s="4"/>
    </row>
    <row r="8" ht="20.25" spans="1:1">
      <c r="A8" s="4"/>
    </row>
    <row r="9" ht="20.25" spans="1:1">
      <c r="A9" s="6"/>
    </row>
    <row r="10" ht="20.25" spans="1:1">
      <c r="A10" s="7"/>
    </row>
    <row r="11" ht="20.25" spans="1:1">
      <c r="A11" s="4"/>
    </row>
    <row r="12" ht="20.25" spans="1:1">
      <c r="A12" s="6"/>
    </row>
    <row r="13" ht="20.25" spans="1:1">
      <c r="A13" s="4"/>
    </row>
    <row r="14" ht="20.25" spans="1:1">
      <c r="A14" s="4"/>
    </row>
    <row r="15" ht="20.25" spans="1:1">
      <c r="A15" s="4"/>
    </row>
    <row r="16" ht="20.25" spans="1:1">
      <c r="A16" s="6"/>
    </row>
    <row r="17" ht="20.25" spans="1:1">
      <c r="A17" s="4"/>
    </row>
    <row r="18" ht="20.25" spans="1:1">
      <c r="A18" s="6"/>
    </row>
    <row r="19" ht="20.25" spans="1:1">
      <c r="A19" s="8"/>
    </row>
  </sheetData>
  <sheetProtection password="CC3D" sheet="1"/>
  <pageMargins left="0.79" right="0.79" top="0.79" bottom="0.79"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单位公开表封面</vt:lpstr>
      <vt:lpstr>单位目录</vt:lpstr>
      <vt:lpstr>单位职能（单位）</vt:lpstr>
      <vt:lpstr>单位机构设置（单位）</vt:lpstr>
      <vt:lpstr>名词解释（单位）</vt:lpstr>
      <vt:lpstr>单位编制说明（单位）</vt:lpstr>
      <vt:lpstr>单位收支总表</vt:lpstr>
      <vt:lpstr>单位收入总表</vt:lpstr>
      <vt:lpstr>单位支出总表</vt:lpstr>
      <vt:lpstr>单位财政拨款收支总表</vt:lpstr>
      <vt:lpstr>单位财政拨款明细</vt:lpstr>
      <vt:lpstr>单位一般公共预算拨款表</vt:lpstr>
      <vt:lpstr>单位政府性基金拨款表</vt:lpstr>
      <vt:lpstr>单位国有资本经营预算拨款表 </vt:lpstr>
      <vt:lpstr>单位一般公共预算拨款基本支出明细表</vt:lpstr>
      <vt:lpstr>单位项目明细</vt:lpstr>
      <vt:lpstr>单位“三公”经费和机关运行费预算表</vt:lpstr>
      <vt:lpstr>其他相关情况说明（单位）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 Xlsx Library</dc:creator>
  <cp:lastModifiedBy>顺风</cp:lastModifiedBy>
  <dcterms:created xsi:type="dcterms:W3CDTF">2025-02-10T15:13:00Z</dcterms:created>
  <dcterms:modified xsi:type="dcterms:W3CDTF">2025-02-26T01:47:44Z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5FB8740EB83D40CEABC498E1AD3038E7_13</vt:lpwstr>
  </property>
  <property fmtid="{D5CDD505-2E9C-101B-9397-08002B2CF9AE}" pid="3" name="KSOProductBuildVer">
    <vt:lpwstr>2052-12.1.0.20305</vt:lpwstr>
  </property>
</Properties>
</file>